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User\Desktop\Report2022\DILG REPORT-NEW\Annual Report\"/>
    </mc:Choice>
  </mc:AlternateContent>
  <xr:revisionPtr revIDLastSave="0" documentId="13_ncr:1_{44213F23-B98C-498D-B27A-50828D5561EB}" xr6:coauthVersionLast="47" xr6:coauthVersionMax="47" xr10:uidLastSave="{00000000-0000-0000-0000-000000000000}"/>
  <bookViews>
    <workbookView xWindow="-120" yWindow="-120" windowWidth="21840" windowHeight="13140" activeTab="21" xr2:uid="{00000000-000D-0000-FFFF-FFFF00000000}"/>
  </bookViews>
  <sheets>
    <sheet name="Form 1 - Summary" sheetId="2" r:id="rId1"/>
    <sheet name="1011" sheetId="1" r:id="rId2"/>
    <sheet name="1021" sheetId="3" r:id="rId3"/>
    <sheet name="1041" sheetId="4" r:id="rId4"/>
    <sheet name="1051" sheetId="5" r:id="rId5"/>
    <sheet name="1061" sheetId="6" r:id="rId6"/>
    <sheet name="1071" sheetId="7" r:id="rId7"/>
    <sheet name="1081" sheetId="8" r:id="rId8"/>
    <sheet name="1091" sheetId="9" r:id="rId9"/>
    <sheet name="1101" sheetId="10" r:id="rId10"/>
    <sheet name="1111" sheetId="11" r:id="rId11"/>
    <sheet name="1158" sheetId="12" r:id="rId12"/>
    <sheet name="4411" sheetId="13" r:id="rId13"/>
    <sheet name="7611" sheetId="15" r:id="rId14"/>
    <sheet name="8711" sheetId="16" r:id="rId15"/>
    <sheet name="8751" sheetId="17" r:id="rId16"/>
    <sheet name="8811" sheetId="18" r:id="rId17"/>
    <sheet name="LDRRM" sheetId="20" r:id="rId18"/>
    <sheet name="GAD" sheetId="22" r:id="rId19"/>
    <sheet name="20%" sheetId="21" r:id="rId20"/>
    <sheet name="Brgy" sheetId="25" r:id="rId21"/>
    <sheet name="Sheet1" sheetId="19" r:id="rId22"/>
    <sheet name="Sheet2" sheetId="26" r:id="rId23"/>
  </sheets>
  <definedNames>
    <definedName name="_xlnm.Print_Area" localSheetId="1">'1011'!$A$9:$G$10</definedName>
    <definedName name="_xlnm.Print_Area" localSheetId="2">'1021'!$A$6:$G$7</definedName>
    <definedName name="_xlnm.Print_Area" localSheetId="8">'1091'!$A$11:$G$12</definedName>
    <definedName name="_xlnm.Print_Area" localSheetId="19">'20%'!$A$7:$G$8</definedName>
    <definedName name="_xlnm.Print_Area" localSheetId="12">'4411'!$A$9:$G$10</definedName>
    <definedName name="_xlnm.Print_Area" localSheetId="14">'8711'!$A$7:$G$8</definedName>
    <definedName name="_xlnm.Print_Area" localSheetId="0">'Form 1 - Summary'!$A$6:$H$7</definedName>
    <definedName name="_xlnm.Print_Area" localSheetId="18">GAD!$A$9:$G$10</definedName>
    <definedName name="_xlnm.Print_Area" localSheetId="17">LDRRM!$A$9:$G$10</definedName>
    <definedName name="_xlnm.Print_Titles" localSheetId="1">'1011'!$9:$10</definedName>
    <definedName name="_xlnm.Print_Titles" localSheetId="2">'1021'!$6:$7</definedName>
    <definedName name="_xlnm.Print_Titles" localSheetId="8">'1091'!$11:$12</definedName>
    <definedName name="_xlnm.Print_Titles" localSheetId="19">'20%'!$7:$8</definedName>
    <definedName name="_xlnm.Print_Titles" localSheetId="12">'4411'!$9:$10</definedName>
    <definedName name="_xlnm.Print_Titles" localSheetId="14">'8711'!$7:$8</definedName>
    <definedName name="_xlnm.Print_Titles" localSheetId="0">'Form 1 - Summary'!$6:$7</definedName>
    <definedName name="_xlnm.Print_Titles" localSheetId="18">GAD!$9:$10</definedName>
    <definedName name="_xlnm.Print_Titles" localSheetId="17">LDRRM!$9:$10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45" i="2" l="1"/>
  <c r="H527" i="2"/>
  <c r="F196" i="2"/>
  <c r="D527" i="2"/>
  <c r="G21" i="2"/>
  <c r="E21" i="2"/>
  <c r="F24" i="2"/>
  <c r="F34" i="2" s="1"/>
  <c r="D124" i="21"/>
  <c r="G124" i="21"/>
  <c r="F124" i="21"/>
  <c r="C124" i="21"/>
  <c r="C94" i="22"/>
  <c r="D94" i="22"/>
  <c r="F94" i="22"/>
  <c r="G94" i="22"/>
  <c r="E70" i="22"/>
  <c r="E68" i="22"/>
  <c r="E67" i="22"/>
  <c r="E66" i="22"/>
  <c r="E65" i="22"/>
  <c r="E64" i="22"/>
  <c r="E63" i="22"/>
  <c r="E71" i="22"/>
  <c r="E62" i="22"/>
  <c r="E61" i="22"/>
  <c r="E54" i="22"/>
  <c r="F19" i="2"/>
  <c r="E46" i="21"/>
  <c r="E45" i="21"/>
  <c r="E44" i="21"/>
  <c r="E43" i="21"/>
  <c r="E42" i="21"/>
  <c r="E39" i="21"/>
  <c r="E38" i="21"/>
  <c r="E56" i="21"/>
  <c r="E48" i="21"/>
  <c r="E13" i="21"/>
  <c r="E22" i="21"/>
  <c r="E41" i="21"/>
  <c r="E40" i="21"/>
  <c r="F452" i="2"/>
  <c r="F451" i="2"/>
  <c r="F450" i="2"/>
  <c r="F449" i="2"/>
  <c r="F448" i="2"/>
  <c r="F447" i="2"/>
  <c r="F444" i="2"/>
  <c r="F443" i="2"/>
  <c r="F442" i="2"/>
  <c r="F441" i="2"/>
  <c r="F440" i="2"/>
  <c r="F439" i="2"/>
  <c r="F438" i="2"/>
  <c r="F437" i="2"/>
  <c r="F436" i="2"/>
  <c r="F435" i="2"/>
  <c r="F434" i="2"/>
  <c r="F433" i="2"/>
  <c r="F432" i="2"/>
  <c r="F431" i="2"/>
  <c r="F430" i="2"/>
  <c r="F427" i="2"/>
  <c r="F424" i="2"/>
  <c r="F423" i="2"/>
  <c r="F422" i="2"/>
  <c r="F421" i="2"/>
  <c r="F420" i="2"/>
  <c r="F419" i="2"/>
  <c r="F416" i="2"/>
  <c r="F414" i="2"/>
  <c r="F418" i="2"/>
  <c r="F411" i="2"/>
  <c r="E15" i="22"/>
  <c r="E75" i="22"/>
  <c r="E73" i="22"/>
  <c r="E92" i="22"/>
  <c r="E93" i="22"/>
  <c r="E91" i="22"/>
  <c r="E88" i="22"/>
  <c r="E74" i="22"/>
  <c r="E87" i="22"/>
  <c r="E85" i="22"/>
  <c r="E82" i="22"/>
  <c r="E81" i="22"/>
  <c r="E78" i="22"/>
  <c r="E90" i="22"/>
  <c r="E89" i="22"/>
  <c r="E83" i="22"/>
  <c r="E80" i="22"/>
  <c r="E79" i="22"/>
  <c r="E72" i="22"/>
  <c r="E60" i="22"/>
  <c r="E59" i="22"/>
  <c r="E58" i="22"/>
  <c r="E57" i="22"/>
  <c r="E56" i="22"/>
  <c r="E55" i="22"/>
  <c r="E51" i="22"/>
  <c r="E53" i="22"/>
  <c r="E49" i="22"/>
  <c r="E48" i="22"/>
  <c r="E47" i="22"/>
  <c r="E46" i="22"/>
  <c r="E45" i="22"/>
  <c r="E44" i="22"/>
  <c r="E43" i="22"/>
  <c r="E42" i="22"/>
  <c r="E40" i="22"/>
  <c r="E39" i="22"/>
  <c r="E38" i="22"/>
  <c r="E37" i="22"/>
  <c r="E36" i="22"/>
  <c r="E35" i="22"/>
  <c r="E34" i="22"/>
  <c r="E33" i="22"/>
  <c r="E32" i="22"/>
  <c r="E31" i="22"/>
  <c r="E30" i="22"/>
  <c r="E29" i="22"/>
  <c r="E28" i="22"/>
  <c r="E27" i="22"/>
  <c r="E26" i="22"/>
  <c r="E25" i="22"/>
  <c r="E24" i="22"/>
  <c r="E23" i="22"/>
  <c r="E22" i="22"/>
  <c r="E21" i="22"/>
  <c r="E20" i="22"/>
  <c r="E19" i="22"/>
  <c r="E18" i="22"/>
  <c r="E17" i="22"/>
  <c r="E82" i="20"/>
  <c r="E81" i="20"/>
  <c r="E80" i="20"/>
  <c r="E79" i="20"/>
  <c r="E78" i="20"/>
  <c r="E77" i="20"/>
  <c r="E76" i="20"/>
  <c r="E75" i="20"/>
  <c r="E74" i="20"/>
  <c r="E73" i="20"/>
  <c r="E72" i="20"/>
  <c r="E71" i="20"/>
  <c r="E70" i="20"/>
  <c r="E69" i="20"/>
  <c r="E68" i="20"/>
  <c r="E67" i="20"/>
  <c r="E66" i="20"/>
  <c r="E65" i="20"/>
  <c r="E64" i="20"/>
  <c r="E63" i="20"/>
  <c r="E62" i="20"/>
  <c r="E61" i="20"/>
  <c r="G85" i="20"/>
  <c r="D56" i="3"/>
  <c r="F340" i="1"/>
  <c r="D340" i="1"/>
  <c r="E339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3" i="1"/>
  <c r="E222" i="1"/>
  <c r="E221" i="1"/>
  <c r="E220" i="1"/>
  <c r="E219" i="1"/>
  <c r="E218" i="1"/>
  <c r="E217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7" i="1"/>
  <c r="E166" i="1"/>
  <c r="E165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G340" i="1"/>
  <c r="F263" i="2"/>
  <c r="F262" i="2"/>
  <c r="F261" i="2"/>
  <c r="F264" i="2"/>
  <c r="F260" i="2"/>
  <c r="F259" i="2"/>
  <c r="F258" i="2"/>
  <c r="F250" i="2"/>
  <c r="F249" i="2"/>
  <c r="F248" i="2"/>
  <c r="F247" i="2"/>
  <c r="F246" i="2"/>
  <c r="F244" i="2"/>
  <c r="F233" i="2"/>
  <c r="F232" i="2"/>
  <c r="F231" i="2"/>
  <c r="F490" i="2"/>
  <c r="F483" i="2"/>
  <c r="F482" i="2"/>
  <c r="F471" i="2"/>
  <c r="F470" i="2"/>
  <c r="F469" i="2"/>
  <c r="F468" i="2"/>
  <c r="F467" i="2"/>
  <c r="F341" i="2"/>
  <c r="F340" i="2"/>
  <c r="F337" i="2"/>
  <c r="F336" i="2"/>
  <c r="F335" i="2"/>
  <c r="F334" i="2"/>
  <c r="F333" i="2"/>
  <c r="F339" i="2"/>
  <c r="F338" i="2"/>
  <c r="F332" i="2"/>
  <c r="F331" i="2"/>
  <c r="F330" i="2"/>
  <c r="F329" i="2"/>
  <c r="F328" i="2"/>
  <c r="F327" i="2"/>
  <c r="F326" i="2"/>
  <c r="F325" i="2"/>
  <c r="F320" i="2"/>
  <c r="F319" i="2"/>
  <c r="F318" i="2"/>
  <c r="F317" i="2"/>
  <c r="F316" i="2"/>
  <c r="F312" i="2"/>
  <c r="F311" i="2"/>
  <c r="F310" i="2"/>
  <c r="F292" i="2"/>
  <c r="F278" i="2"/>
  <c r="F277" i="2"/>
  <c r="F426" i="2"/>
  <c r="F361" i="2"/>
  <c r="F360" i="2"/>
  <c r="F384" i="2"/>
  <c r="F358" i="2"/>
  <c r="F357" i="2"/>
  <c r="F356" i="2"/>
  <c r="F355" i="2"/>
  <c r="F354" i="2"/>
  <c r="F353" i="2"/>
  <c r="F352" i="2"/>
  <c r="F413" i="2"/>
  <c r="F412" i="2"/>
  <c r="F344" i="2"/>
  <c r="F410" i="2"/>
  <c r="F415" i="2"/>
  <c r="F351" i="2"/>
  <c r="F350" i="2"/>
  <c r="F349" i="2"/>
  <c r="F348" i="2"/>
  <c r="F347" i="2"/>
  <c r="F346" i="2"/>
  <c r="F513" i="2"/>
  <c r="F512" i="2"/>
  <c r="F511" i="2"/>
  <c r="F510" i="2"/>
  <c r="F509" i="2"/>
  <c r="F505" i="2"/>
  <c r="F504" i="2"/>
  <c r="F503" i="2"/>
  <c r="F502" i="2"/>
  <c r="F501" i="2"/>
  <c r="F500" i="2"/>
  <c r="F499" i="2"/>
  <c r="F497" i="2"/>
  <c r="F496" i="2"/>
  <c r="F495" i="2"/>
  <c r="F494" i="2"/>
  <c r="F493" i="2"/>
  <c r="F492" i="2"/>
  <c r="F489" i="2"/>
  <c r="F488" i="2"/>
  <c r="F481" i="2"/>
  <c r="F487" i="2"/>
  <c r="F485" i="2"/>
  <c r="F484" i="2"/>
  <c r="F480" i="2"/>
  <c r="F479" i="2"/>
  <c r="F491" i="2"/>
  <c r="F478" i="2"/>
  <c r="F473" i="2"/>
  <c r="F472" i="2"/>
  <c r="F315" i="2"/>
  <c r="F314" i="2"/>
  <c r="F313" i="2"/>
  <c r="F309" i="2"/>
  <c r="F308" i="2"/>
  <c r="F307" i="2"/>
  <c r="F306" i="2"/>
  <c r="F305" i="2"/>
  <c r="F304" i="2"/>
  <c r="F303" i="2"/>
  <c r="F302" i="2"/>
  <c r="F301" i="2"/>
  <c r="F300" i="2"/>
  <c r="F299" i="2"/>
  <c r="F298" i="2"/>
  <c r="F297" i="2"/>
  <c r="F295" i="2"/>
  <c r="F294" i="2"/>
  <c r="F293" i="2"/>
  <c r="F291" i="2"/>
  <c r="F290" i="2"/>
  <c r="F289" i="2"/>
  <c r="F288" i="2"/>
  <c r="F287" i="2"/>
  <c r="F286" i="2"/>
  <c r="F285" i="2"/>
  <c r="F296" i="2"/>
  <c r="F284" i="2"/>
  <c r="F279" i="2"/>
  <c r="F276" i="2"/>
  <c r="F275" i="2"/>
  <c r="F274" i="2"/>
  <c r="F273" i="2"/>
  <c r="F272" i="2"/>
  <c r="F271" i="2"/>
  <c r="F270" i="2"/>
  <c r="F269" i="2"/>
  <c r="F268" i="2"/>
  <c r="F465" i="2"/>
  <c r="F460" i="2"/>
  <c r="F458" i="2"/>
  <c r="F456" i="2"/>
  <c r="F455" i="2"/>
  <c r="F62" i="2"/>
  <c r="F226" i="2"/>
  <c r="F225" i="2"/>
  <c r="F224" i="2"/>
  <c r="F223" i="2"/>
  <c r="F211" i="2"/>
  <c r="F210" i="2"/>
  <c r="F209" i="2"/>
  <c r="F208" i="2"/>
  <c r="F222" i="2"/>
  <c r="F221" i="2"/>
  <c r="F220" i="2"/>
  <c r="F219" i="2"/>
  <c r="F218" i="2"/>
  <c r="F217" i="2"/>
  <c r="F216" i="2"/>
  <c r="F215" i="2"/>
  <c r="F214" i="2"/>
  <c r="F213" i="2"/>
  <c r="F212" i="2"/>
  <c r="F207" i="2"/>
  <c r="F206" i="2"/>
  <c r="F205" i="2"/>
  <c r="F194" i="2"/>
  <c r="F193" i="2"/>
  <c r="F192" i="2"/>
  <c r="F191" i="2"/>
  <c r="F190" i="2"/>
  <c r="F189" i="2"/>
  <c r="F188" i="2"/>
  <c r="F187" i="2"/>
  <c r="F186" i="2"/>
  <c r="F185" i="2"/>
  <c r="F184" i="2"/>
  <c r="F183" i="2"/>
  <c r="F198" i="2"/>
  <c r="F197" i="2"/>
  <c r="F181" i="2"/>
  <c r="F180" i="2"/>
  <c r="F179" i="2"/>
  <c r="F199" i="2"/>
  <c r="F172" i="2"/>
  <c r="F171" i="2"/>
  <c r="F170" i="2"/>
  <c r="F169" i="2"/>
  <c r="F168" i="2"/>
  <c r="F167" i="2"/>
  <c r="E47" i="18"/>
  <c r="E46" i="18"/>
  <c r="E45" i="18"/>
  <c r="E42" i="17"/>
  <c r="E123" i="21"/>
  <c r="E122" i="21"/>
  <c r="E121" i="21"/>
  <c r="E120" i="21"/>
  <c r="E119" i="21"/>
  <c r="E118" i="21"/>
  <c r="E108" i="21"/>
  <c r="E107" i="21"/>
  <c r="E106" i="21"/>
  <c r="E47" i="21"/>
  <c r="E105" i="21"/>
  <c r="E104" i="21"/>
  <c r="E103" i="21"/>
  <c r="E100" i="21"/>
  <c r="E99" i="21"/>
  <c r="E98" i="21"/>
  <c r="E97" i="21"/>
  <c r="E96" i="21"/>
  <c r="E95" i="21"/>
  <c r="E94" i="21"/>
  <c r="E93" i="21"/>
  <c r="E92" i="21"/>
  <c r="E91" i="21"/>
  <c r="E90" i="21"/>
  <c r="E89" i="21"/>
  <c r="E88" i="21"/>
  <c r="E87" i="21"/>
  <c r="E86" i="21"/>
  <c r="E85" i="21"/>
  <c r="E84" i="21"/>
  <c r="E83" i="21"/>
  <c r="E82" i="21"/>
  <c r="E81" i="21"/>
  <c r="E80" i="21"/>
  <c r="E37" i="21"/>
  <c r="E36" i="21"/>
  <c r="E35" i="21"/>
  <c r="E34" i="21"/>
  <c r="E33" i="21"/>
  <c r="E32" i="21"/>
  <c r="E31" i="21"/>
  <c r="E30" i="21"/>
  <c r="E29" i="21"/>
  <c r="E28" i="21"/>
  <c r="E27" i="21"/>
  <c r="E26" i="21"/>
  <c r="E25" i="21"/>
  <c r="E21" i="21"/>
  <c r="E23" i="21"/>
  <c r="E14" i="21"/>
  <c r="E19" i="21"/>
  <c r="E59" i="20"/>
  <c r="E58" i="20"/>
  <c r="E57" i="20"/>
  <c r="E56" i="20"/>
  <c r="E55" i="20"/>
  <c r="E54" i="20"/>
  <c r="E49" i="20"/>
  <c r="E48" i="20"/>
  <c r="E47" i="20"/>
  <c r="E46" i="20"/>
  <c r="E45" i="20"/>
  <c r="E44" i="20"/>
  <c r="E43" i="20"/>
  <c r="E42" i="20"/>
  <c r="E41" i="20"/>
  <c r="E40" i="20"/>
  <c r="E39" i="20"/>
  <c r="E38" i="20"/>
  <c r="E37" i="20"/>
  <c r="E36" i="20"/>
  <c r="E35" i="20"/>
  <c r="E31" i="20"/>
  <c r="E27" i="20"/>
  <c r="E22" i="20"/>
  <c r="E17" i="20"/>
  <c r="G48" i="18"/>
  <c r="E19" i="18"/>
  <c r="E18" i="17"/>
  <c r="G81" i="16"/>
  <c r="C81" i="16"/>
  <c r="E42" i="16"/>
  <c r="E41" i="16"/>
  <c r="E22" i="16"/>
  <c r="E36" i="15"/>
  <c r="E19" i="15"/>
  <c r="C86" i="13"/>
  <c r="E53" i="13"/>
  <c r="E51" i="13"/>
  <c r="E50" i="13"/>
  <c r="E42" i="13"/>
  <c r="E31" i="13"/>
  <c r="E21" i="13"/>
  <c r="E17" i="3"/>
  <c r="E24" i="10"/>
  <c r="E16" i="10"/>
  <c r="E22" i="9"/>
  <c r="E42" i="8"/>
  <c r="E19" i="8"/>
  <c r="E19" i="7"/>
  <c r="E27" i="7"/>
  <c r="E48" i="6"/>
  <c r="E47" i="6"/>
  <c r="E17" i="6"/>
  <c r="E13" i="6"/>
  <c r="E17" i="5"/>
  <c r="E24" i="4"/>
  <c r="E17" i="4"/>
  <c r="C340" i="1"/>
  <c r="F409" i="2"/>
  <c r="F408" i="2"/>
  <c r="F407" i="2"/>
  <c r="F406" i="2"/>
  <c r="F404" i="2"/>
  <c r="F403" i="2"/>
  <c r="F402" i="2"/>
  <c r="F401" i="2"/>
  <c r="F400" i="2"/>
  <c r="F399" i="2"/>
  <c r="F398" i="2"/>
  <c r="F397" i="2"/>
  <c r="F396" i="2"/>
  <c r="F390" i="2"/>
  <c r="F389" i="2"/>
  <c r="F388" i="2"/>
  <c r="F387" i="2"/>
  <c r="F386" i="2"/>
  <c r="F343" i="2"/>
  <c r="F385" i="2"/>
  <c r="F359" i="2"/>
  <c r="F383" i="2"/>
  <c r="F382" i="2"/>
  <c r="F381" i="2"/>
  <c r="F380" i="2"/>
  <c r="F379" i="2"/>
  <c r="F378" i="2"/>
  <c r="F377" i="2"/>
  <c r="F376" i="2"/>
  <c r="F375" i="2"/>
  <c r="F374" i="2"/>
  <c r="F373" i="2"/>
  <c r="F372" i="2"/>
  <c r="F371" i="2"/>
  <c r="F370" i="2"/>
  <c r="F369" i="2"/>
  <c r="F368" i="2"/>
  <c r="F367" i="2"/>
  <c r="F395" i="2"/>
  <c r="F394" i="2"/>
  <c r="F393" i="2"/>
  <c r="F392" i="2"/>
  <c r="F391" i="2"/>
  <c r="F429" i="2"/>
  <c r="F428" i="2"/>
  <c r="F425" i="2"/>
  <c r="F366" i="2"/>
  <c r="F363" i="2"/>
  <c r="F362" i="2"/>
  <c r="F345" i="2"/>
  <c r="F520" i="2"/>
  <c r="F519" i="2"/>
  <c r="F518" i="2"/>
  <c r="F517" i="2"/>
  <c r="F516" i="2"/>
  <c r="F515" i="2"/>
  <c r="F514" i="2"/>
  <c r="F508" i="2"/>
  <c r="F507" i="2"/>
  <c r="F506" i="2"/>
  <c r="F522" i="2"/>
  <c r="F521" i="2"/>
  <c r="F498" i="2"/>
  <c r="F474" i="2"/>
  <c r="F252" i="2"/>
  <c r="F251" i="2"/>
  <c r="F256" i="2"/>
  <c r="F255" i="2"/>
  <c r="F254" i="2"/>
  <c r="F243" i="2"/>
  <c r="F242" i="2"/>
  <c r="F238" i="2"/>
  <c r="F237" i="2"/>
  <c r="F236" i="2"/>
  <c r="F230" i="2"/>
  <c r="F177" i="2"/>
  <c r="F176" i="2"/>
  <c r="F175" i="2"/>
  <c r="F174" i="2"/>
  <c r="F173" i="2"/>
  <c r="F204" i="2"/>
  <c r="F200" i="2"/>
  <c r="F165" i="2"/>
  <c r="F164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5" i="2"/>
  <c r="F124" i="2"/>
  <c r="F120" i="2"/>
  <c r="F119" i="2"/>
  <c r="F118" i="2"/>
  <c r="F117" i="2"/>
  <c r="F116" i="2"/>
  <c r="F115" i="2"/>
  <c r="F114" i="2"/>
  <c r="F113" i="2"/>
  <c r="F109" i="2"/>
  <c r="F103" i="2"/>
  <c r="F101" i="2"/>
  <c r="F100" i="2"/>
  <c r="F93" i="2"/>
  <c r="F92" i="2"/>
  <c r="F91" i="2"/>
  <c r="F85" i="2"/>
  <c r="F83" i="2"/>
  <c r="F78" i="2"/>
  <c r="F77" i="2"/>
  <c r="F76" i="2"/>
  <c r="F75" i="2"/>
  <c r="F70" i="2"/>
  <c r="F69" i="2"/>
  <c r="F68" i="2"/>
  <c r="F67" i="2"/>
  <c r="F66" i="2"/>
  <c r="F65" i="2"/>
  <c r="F64" i="2"/>
  <c r="F63" i="2"/>
  <c r="E15" i="2"/>
  <c r="H15" i="2"/>
  <c r="F107" i="2"/>
  <c r="F106" i="2"/>
  <c r="F108" i="2"/>
  <c r="F105" i="2"/>
  <c r="F228" i="2"/>
  <c r="F95" i="2"/>
  <c r="F94" i="2"/>
  <c r="F127" i="2"/>
  <c r="F126" i="2"/>
  <c r="F112" i="2"/>
  <c r="F110" i="2"/>
  <c r="F111" i="2"/>
  <c r="F104" i="2"/>
  <c r="F102" i="2"/>
  <c r="F99" i="2"/>
  <c r="F98" i="2"/>
  <c r="F97" i="2"/>
  <c r="F96" i="2"/>
  <c r="F84" i="2"/>
  <c r="F74" i="2"/>
  <c r="F73" i="2"/>
  <c r="F72" i="2"/>
  <c r="F525" i="2"/>
  <c r="F54" i="2"/>
  <c r="F60" i="2"/>
  <c r="F61" i="2"/>
  <c r="F59" i="2"/>
  <c r="F58" i="2"/>
  <c r="F57" i="2"/>
  <c r="F53" i="2"/>
  <c r="F52" i="2"/>
  <c r="F51" i="2"/>
  <c r="F50" i="2"/>
  <c r="F49" i="2"/>
  <c r="F48" i="2"/>
  <c r="F47" i="2"/>
  <c r="F527" i="2" s="1"/>
  <c r="F23" i="2"/>
  <c r="F20" i="2"/>
  <c r="F18" i="2"/>
  <c r="F17" i="2"/>
  <c r="F16" i="2"/>
  <c r="F14" i="2"/>
  <c r="F13" i="2"/>
  <c r="F12" i="2"/>
  <c r="H34" i="2"/>
  <c r="G34" i="2"/>
  <c r="E34" i="2"/>
  <c r="D34" i="2"/>
  <c r="H21" i="2"/>
  <c r="D21" i="2"/>
  <c r="G15" i="2"/>
  <c r="D15" i="2"/>
  <c r="G20" i="25"/>
  <c r="F20" i="25"/>
  <c r="E20" i="25"/>
  <c r="D20" i="25"/>
  <c r="C20" i="25"/>
  <c r="F48" i="18"/>
  <c r="D48" i="18"/>
  <c r="C48" i="18"/>
  <c r="I81" i="16"/>
  <c r="H81" i="16"/>
  <c r="F81" i="16"/>
  <c r="D81" i="16"/>
  <c r="G86" i="13"/>
  <c r="F86" i="13"/>
  <c r="D86" i="13"/>
  <c r="F56" i="3"/>
  <c r="E22" i="2" l="1"/>
  <c r="E43" i="2" s="1"/>
  <c r="G22" i="2"/>
  <c r="G43" i="2" s="1"/>
  <c r="F21" i="2"/>
  <c r="E527" i="2"/>
  <c r="G527" i="2"/>
  <c r="F15" i="2"/>
  <c r="D22" i="2"/>
  <c r="D43" i="2" s="1"/>
  <c r="H22" i="2"/>
  <c r="H43" i="2" s="1"/>
  <c r="D85" i="20"/>
  <c r="C85" i="20"/>
  <c r="G48" i="17"/>
  <c r="F48" i="17"/>
  <c r="D48" i="17"/>
  <c r="C48" i="17"/>
  <c r="G48" i="15"/>
  <c r="F48" i="15"/>
  <c r="D48" i="15"/>
  <c r="C48" i="15"/>
  <c r="G30" i="12"/>
  <c r="F30" i="12"/>
  <c r="D30" i="12"/>
  <c r="C30" i="12"/>
  <c r="G27" i="11"/>
  <c r="F27" i="11"/>
  <c r="D27" i="11"/>
  <c r="C27" i="11"/>
  <c r="G49" i="10"/>
  <c r="F49" i="10"/>
  <c r="D49" i="10"/>
  <c r="C49" i="10"/>
  <c r="G66" i="9"/>
  <c r="F66" i="9"/>
  <c r="D66" i="9"/>
  <c r="G47" i="8"/>
  <c r="F47" i="8"/>
  <c r="D47" i="8"/>
  <c r="C47" i="8"/>
  <c r="G46" i="7"/>
  <c r="F46" i="7"/>
  <c r="D46" i="7"/>
  <c r="C46" i="7"/>
  <c r="G49" i="6"/>
  <c r="F49" i="6"/>
  <c r="D49" i="6"/>
  <c r="C49" i="6"/>
  <c r="G46" i="5"/>
  <c r="F46" i="5"/>
  <c r="D46" i="5"/>
  <c r="C46" i="5"/>
  <c r="G48" i="4"/>
  <c r="F48" i="4"/>
  <c r="D48" i="4"/>
  <c r="C48" i="4"/>
  <c r="G56" i="3"/>
  <c r="C56" i="3"/>
  <c r="F22" i="2" l="1"/>
  <c r="F43" i="2" s="1"/>
  <c r="D528" i="2"/>
  <c r="E528" i="2"/>
  <c r="G528" i="2"/>
  <c r="H528" i="2"/>
  <c r="C66" i="9"/>
  <c r="E111" i="1"/>
  <c r="F528" i="2" l="1"/>
  <c r="E16" i="22"/>
  <c r="E94" i="22" s="1"/>
  <c r="E117" i="21"/>
  <c r="E116" i="21"/>
  <c r="E115" i="21"/>
  <c r="E114" i="21"/>
  <c r="E113" i="21"/>
  <c r="E112" i="21"/>
  <c r="E111" i="21"/>
  <c r="E110" i="21"/>
  <c r="E109" i="21"/>
  <c r="E24" i="21"/>
  <c r="E20" i="21"/>
  <c r="E18" i="21"/>
  <c r="E17" i="21"/>
  <c r="E16" i="21"/>
  <c r="E15" i="21"/>
  <c r="F85" i="20"/>
  <c r="E30" i="20"/>
  <c r="E29" i="20"/>
  <c r="E28" i="20"/>
  <c r="E32" i="20"/>
  <c r="E26" i="20"/>
  <c r="E25" i="20"/>
  <c r="E24" i="20"/>
  <c r="E23" i="20"/>
  <c r="E21" i="20"/>
  <c r="E20" i="20"/>
  <c r="E19" i="20"/>
  <c r="E16" i="20"/>
  <c r="E15" i="20"/>
  <c r="E18" i="20"/>
  <c r="E14" i="20"/>
  <c r="E13" i="20"/>
  <c r="E43" i="18"/>
  <c r="E30" i="18"/>
  <c r="E42" i="18"/>
  <c r="E41" i="18"/>
  <c r="E40" i="18"/>
  <c r="E39" i="18"/>
  <c r="E38" i="18"/>
  <c r="E37" i="18"/>
  <c r="E36" i="18"/>
  <c r="E35" i="18"/>
  <c r="E34" i="18"/>
  <c r="E33" i="18"/>
  <c r="E32" i="18"/>
  <c r="E31" i="18"/>
  <c r="E28" i="18"/>
  <c r="E27" i="18"/>
  <c r="E26" i="18"/>
  <c r="E25" i="18"/>
  <c r="E24" i="18"/>
  <c r="E23" i="18"/>
  <c r="E22" i="18"/>
  <c r="E21" i="18"/>
  <c r="E20" i="18"/>
  <c r="E18" i="18"/>
  <c r="E17" i="18"/>
  <c r="E16" i="18"/>
  <c r="E15" i="18"/>
  <c r="E14" i="18"/>
  <c r="E13" i="18"/>
  <c r="E12" i="18"/>
  <c r="E11" i="18"/>
  <c r="E10" i="18"/>
  <c r="E9" i="18"/>
  <c r="E47" i="17"/>
  <c r="E46" i="17"/>
  <c r="E16" i="17"/>
  <c r="E80" i="16"/>
  <c r="E79" i="16"/>
  <c r="E77" i="16"/>
  <c r="E72" i="16"/>
  <c r="E60" i="16"/>
  <c r="E47" i="15"/>
  <c r="E46" i="15"/>
  <c r="E43" i="15"/>
  <c r="E82" i="13"/>
  <c r="E81" i="13"/>
  <c r="E80" i="13"/>
  <c r="E77" i="13"/>
  <c r="E27" i="12"/>
  <c r="E26" i="12"/>
  <c r="E25" i="12"/>
  <c r="E48" i="10"/>
  <c r="E47" i="10"/>
  <c r="E40" i="10"/>
  <c r="E14" i="10"/>
  <c r="E64" i="9"/>
  <c r="E63" i="9"/>
  <c r="E58" i="9"/>
  <c r="E20" i="9"/>
  <c r="E17" i="8"/>
  <c r="E17" i="7"/>
  <c r="E44" i="6"/>
  <c r="E15" i="6"/>
  <c r="E42" i="5"/>
  <c r="E15" i="5"/>
  <c r="E43" i="4"/>
  <c r="E15" i="4"/>
  <c r="E51" i="3"/>
  <c r="E15" i="3"/>
  <c r="E124" i="21" l="1"/>
  <c r="E48" i="18"/>
  <c r="E85" i="20"/>
  <c r="E41" i="17"/>
  <c r="E40" i="17"/>
  <c r="E39" i="17"/>
  <c r="E38" i="17"/>
  <c r="E37" i="17"/>
  <c r="E36" i="17"/>
  <c r="E35" i="17"/>
  <c r="E34" i="17"/>
  <c r="E33" i="17"/>
  <c r="E32" i="17"/>
  <c r="E31" i="17"/>
  <c r="E30" i="17"/>
  <c r="E28" i="17"/>
  <c r="E27" i="17"/>
  <c r="E26" i="17"/>
  <c r="E25" i="17"/>
  <c r="E24" i="17"/>
  <c r="E23" i="17"/>
  <c r="E22" i="17"/>
  <c r="E21" i="17"/>
  <c r="E20" i="17"/>
  <c r="E19" i="17"/>
  <c r="E17" i="17"/>
  <c r="E15" i="17"/>
  <c r="E14" i="17"/>
  <c r="E13" i="17"/>
  <c r="E12" i="17"/>
  <c r="E11" i="17"/>
  <c r="E10" i="17"/>
  <c r="E70" i="16"/>
  <c r="E69" i="16"/>
  <c r="E68" i="16"/>
  <c r="E67" i="16"/>
  <c r="E65" i="16"/>
  <c r="E64" i="16"/>
  <c r="E63" i="16"/>
  <c r="E62" i="16"/>
  <c r="E61" i="16"/>
  <c r="E51" i="16"/>
  <c r="E50" i="16"/>
  <c r="E49" i="16"/>
  <c r="E48" i="16"/>
  <c r="E47" i="16"/>
  <c r="E46" i="16"/>
  <c r="E45" i="16"/>
  <c r="E44" i="16"/>
  <c r="E43" i="16"/>
  <c r="E40" i="16"/>
  <c r="E39" i="16"/>
  <c r="E38" i="16"/>
  <c r="E37" i="16"/>
  <c r="E36" i="16"/>
  <c r="E35" i="16"/>
  <c r="E34" i="16"/>
  <c r="E33" i="16"/>
  <c r="E32" i="16"/>
  <c r="E31" i="16"/>
  <c r="E29" i="16"/>
  <c r="E28" i="16"/>
  <c r="E27" i="16"/>
  <c r="E26" i="16"/>
  <c r="E25" i="16"/>
  <c r="E24" i="16"/>
  <c r="E23" i="16"/>
  <c r="E21" i="16"/>
  <c r="E20" i="16"/>
  <c r="E19" i="16"/>
  <c r="E18" i="16"/>
  <c r="E17" i="16"/>
  <c r="E16" i="16"/>
  <c r="E15" i="16"/>
  <c r="E14" i="16"/>
  <c r="E13" i="16"/>
  <c r="E12" i="16"/>
  <c r="E11" i="16"/>
  <c r="E10" i="16"/>
  <c r="E42" i="15"/>
  <c r="E41" i="15"/>
  <c r="E40" i="15"/>
  <c r="E39" i="15"/>
  <c r="E38" i="15"/>
  <c r="E37" i="15"/>
  <c r="E35" i="15"/>
  <c r="E34" i="15"/>
  <c r="E33" i="15"/>
  <c r="E32" i="15"/>
  <c r="E31" i="15"/>
  <c r="E30" i="15"/>
  <c r="E29" i="15"/>
  <c r="E27" i="15"/>
  <c r="E26" i="15"/>
  <c r="E25" i="15"/>
  <c r="E24" i="15"/>
  <c r="E23" i="15"/>
  <c r="E22" i="15"/>
  <c r="E21" i="15"/>
  <c r="E20" i="15"/>
  <c r="E18" i="15"/>
  <c r="E17" i="15"/>
  <c r="E16" i="15"/>
  <c r="E15" i="15"/>
  <c r="E14" i="15"/>
  <c r="E13" i="15"/>
  <c r="E12" i="15"/>
  <c r="E11" i="15"/>
  <c r="E10" i="15"/>
  <c r="E9" i="15"/>
  <c r="E76" i="13"/>
  <c r="E75" i="13"/>
  <c r="E74" i="13"/>
  <c r="E73" i="13"/>
  <c r="E72" i="13"/>
  <c r="E71" i="13"/>
  <c r="E70" i="13"/>
  <c r="E69" i="13"/>
  <c r="E68" i="13"/>
  <c r="E67" i="13"/>
  <c r="E66" i="13"/>
  <c r="E65" i="13"/>
  <c r="E64" i="13"/>
  <c r="E63" i="13"/>
  <c r="E62" i="13"/>
  <c r="E61" i="13"/>
  <c r="E60" i="13"/>
  <c r="E59" i="13"/>
  <c r="E58" i="13"/>
  <c r="E57" i="13"/>
  <c r="E56" i="13"/>
  <c r="E55" i="13"/>
  <c r="E52" i="13"/>
  <c r="E49" i="13"/>
  <c r="E48" i="13"/>
  <c r="E47" i="13"/>
  <c r="E46" i="13"/>
  <c r="E45" i="13"/>
  <c r="E44" i="13"/>
  <c r="E43" i="13"/>
  <c r="E41" i="13"/>
  <c r="E40" i="13"/>
  <c r="E39" i="13"/>
  <c r="E38" i="13"/>
  <c r="E37" i="13"/>
  <c r="E34" i="13"/>
  <c r="E33" i="13"/>
  <c r="E32" i="13"/>
  <c r="E30" i="13"/>
  <c r="E29" i="13"/>
  <c r="E28" i="13"/>
  <c r="E27" i="13"/>
  <c r="E26" i="13"/>
  <c r="E25" i="13"/>
  <c r="E24" i="13"/>
  <c r="E23" i="13"/>
  <c r="E22" i="13"/>
  <c r="E20" i="13"/>
  <c r="E19" i="13"/>
  <c r="E18" i="13"/>
  <c r="E17" i="13"/>
  <c r="E16" i="13"/>
  <c r="E15" i="13"/>
  <c r="E14" i="13"/>
  <c r="E13" i="13"/>
  <c r="E12" i="13"/>
  <c r="E21" i="12"/>
  <c r="E20" i="12"/>
  <c r="E19" i="12"/>
  <c r="E18" i="12"/>
  <c r="E17" i="12"/>
  <c r="E16" i="12"/>
  <c r="E15" i="12"/>
  <c r="E14" i="12"/>
  <c r="E24" i="11"/>
  <c r="E19" i="11"/>
  <c r="E18" i="11"/>
  <c r="E17" i="11"/>
  <c r="E16" i="11"/>
  <c r="E15" i="11"/>
  <c r="E14" i="11"/>
  <c r="E44" i="10"/>
  <c r="E43" i="10"/>
  <c r="E42" i="10"/>
  <c r="E41" i="10"/>
  <c r="E39" i="10"/>
  <c r="E38" i="10"/>
  <c r="E37" i="10"/>
  <c r="E36" i="10"/>
  <c r="E35" i="10"/>
  <c r="E34" i="10"/>
  <c r="E33" i="10"/>
  <c r="E32" i="10"/>
  <c r="E31" i="10"/>
  <c r="E30" i="10"/>
  <c r="E29" i="10"/>
  <c r="E27" i="10"/>
  <c r="E26" i="10"/>
  <c r="E25" i="10"/>
  <c r="E23" i="10"/>
  <c r="E22" i="10"/>
  <c r="E21" i="10"/>
  <c r="E20" i="10"/>
  <c r="E19" i="10"/>
  <c r="E18" i="10"/>
  <c r="E17" i="10"/>
  <c r="E15" i="10"/>
  <c r="E13" i="10"/>
  <c r="E12" i="10"/>
  <c r="E11" i="10"/>
  <c r="E10" i="10"/>
  <c r="E9" i="10"/>
  <c r="E8" i="10"/>
  <c r="E57" i="9"/>
  <c r="E56" i="9"/>
  <c r="E54" i="9"/>
  <c r="E53" i="9"/>
  <c r="E52" i="9"/>
  <c r="E51" i="9"/>
  <c r="E50" i="9"/>
  <c r="E49" i="9"/>
  <c r="E48" i="9"/>
  <c r="E47" i="9"/>
  <c r="E46" i="9"/>
  <c r="E45" i="9"/>
  <c r="E44" i="9"/>
  <c r="E43" i="9"/>
  <c r="E42" i="9"/>
  <c r="E41" i="9"/>
  <c r="E40" i="9"/>
  <c r="E39" i="9"/>
  <c r="E38" i="9"/>
  <c r="E37" i="9"/>
  <c r="E33" i="9"/>
  <c r="E32" i="9"/>
  <c r="E31" i="9"/>
  <c r="E30" i="9"/>
  <c r="E29" i="9"/>
  <c r="E28" i="9"/>
  <c r="E27" i="9"/>
  <c r="E26" i="9"/>
  <c r="E25" i="9"/>
  <c r="E24" i="9"/>
  <c r="E23" i="9"/>
  <c r="E21" i="9"/>
  <c r="E19" i="9"/>
  <c r="E18" i="9"/>
  <c r="E17" i="9"/>
  <c r="E16" i="9"/>
  <c r="E15" i="9"/>
  <c r="E14" i="9"/>
  <c r="E46" i="8"/>
  <c r="E41" i="8"/>
  <c r="E40" i="8"/>
  <c r="E39" i="8"/>
  <c r="E38" i="8"/>
  <c r="E37" i="8"/>
  <c r="E36" i="8"/>
  <c r="E35" i="8"/>
  <c r="E34" i="8"/>
  <c r="E33" i="8"/>
  <c r="E32" i="8"/>
  <c r="E30" i="8"/>
  <c r="E29" i="8"/>
  <c r="E28" i="8"/>
  <c r="E27" i="8"/>
  <c r="E26" i="8"/>
  <c r="E25" i="8"/>
  <c r="E24" i="8"/>
  <c r="E23" i="8"/>
  <c r="E22" i="8"/>
  <c r="E21" i="8"/>
  <c r="E20" i="8"/>
  <c r="E18" i="8"/>
  <c r="E16" i="8"/>
  <c r="E15" i="8"/>
  <c r="E14" i="8"/>
  <c r="E13" i="8"/>
  <c r="E12" i="8"/>
  <c r="E11" i="8"/>
  <c r="E41" i="7"/>
  <c r="E40" i="7"/>
  <c r="E39" i="7"/>
  <c r="E38" i="7"/>
  <c r="E37" i="7"/>
  <c r="E36" i="7"/>
  <c r="E35" i="7"/>
  <c r="E34" i="7"/>
  <c r="E33" i="7"/>
  <c r="E32" i="7"/>
  <c r="E30" i="7"/>
  <c r="E29" i="7"/>
  <c r="E28" i="7"/>
  <c r="E26" i="7"/>
  <c r="E25" i="7"/>
  <c r="E24" i="7"/>
  <c r="E23" i="7"/>
  <c r="E22" i="7"/>
  <c r="E21" i="7"/>
  <c r="E20" i="7"/>
  <c r="E18" i="7"/>
  <c r="E16" i="7"/>
  <c r="E15" i="7"/>
  <c r="E14" i="7"/>
  <c r="E13" i="7"/>
  <c r="E12" i="7"/>
  <c r="E11" i="7"/>
  <c r="E43" i="6"/>
  <c r="E42" i="6"/>
  <c r="E41" i="6"/>
  <c r="E40" i="6"/>
  <c r="E39" i="6"/>
  <c r="E38" i="6"/>
  <c r="E37" i="6"/>
  <c r="E36" i="6"/>
  <c r="E35" i="6"/>
  <c r="E34" i="6"/>
  <c r="E33" i="6"/>
  <c r="E32" i="6"/>
  <c r="E30" i="6"/>
  <c r="E28" i="6"/>
  <c r="E27" i="6"/>
  <c r="E26" i="6"/>
  <c r="E24" i="6"/>
  <c r="E23" i="6"/>
  <c r="E22" i="6"/>
  <c r="E21" i="6"/>
  <c r="E20" i="6"/>
  <c r="E19" i="6"/>
  <c r="E18" i="6"/>
  <c r="E16" i="6"/>
  <c r="E14" i="6"/>
  <c r="E12" i="6"/>
  <c r="E11" i="6"/>
  <c r="E10" i="6"/>
  <c r="E9" i="6"/>
  <c r="E45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7" i="5"/>
  <c r="E26" i="5"/>
  <c r="E25" i="5"/>
  <c r="E24" i="5"/>
  <c r="E23" i="5"/>
  <c r="E22" i="5"/>
  <c r="E21" i="5"/>
  <c r="E20" i="5"/>
  <c r="E19" i="5"/>
  <c r="E18" i="5"/>
  <c r="E16" i="5"/>
  <c r="E14" i="5"/>
  <c r="E13" i="5"/>
  <c r="E12" i="5"/>
  <c r="E11" i="5"/>
  <c r="E10" i="5"/>
  <c r="E9" i="5"/>
  <c r="E47" i="4"/>
  <c r="E46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7" i="4"/>
  <c r="E26" i="4"/>
  <c r="E25" i="4"/>
  <c r="E23" i="4"/>
  <c r="E22" i="4"/>
  <c r="E21" i="4"/>
  <c r="E20" i="4"/>
  <c r="E19" i="4"/>
  <c r="E18" i="4"/>
  <c r="E16" i="4"/>
  <c r="E14" i="4"/>
  <c r="E13" i="4"/>
  <c r="E12" i="4"/>
  <c r="E11" i="4"/>
  <c r="E10" i="4"/>
  <c r="E9" i="4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8" i="3"/>
  <c r="E27" i="3"/>
  <c r="E26" i="3"/>
  <c r="E25" i="3"/>
  <c r="E24" i="3"/>
  <c r="E23" i="3"/>
  <c r="E22" i="3"/>
  <c r="E21" i="3"/>
  <c r="E20" i="3"/>
  <c r="E19" i="3"/>
  <c r="E18" i="3"/>
  <c r="E16" i="3"/>
  <c r="E14" i="3"/>
  <c r="E13" i="3"/>
  <c r="E12" i="3"/>
  <c r="E11" i="3"/>
  <c r="E10" i="3"/>
  <c r="E9" i="3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56" i="3" l="1"/>
  <c r="E340" i="1"/>
  <c r="E30" i="12"/>
  <c r="E47" i="8"/>
  <c r="E27" i="11"/>
  <c r="E46" i="7"/>
  <c r="E86" i="13"/>
  <c r="E66" i="9"/>
  <c r="E81" i="16"/>
  <c r="E48" i="17"/>
  <c r="E48" i="15"/>
  <c r="E49" i="10"/>
  <c r="E49" i="6"/>
  <c r="E46" i="5"/>
  <c r="E48" i="4"/>
</calcChain>
</file>

<file path=xl/sharedStrings.xml><?xml version="1.0" encoding="utf-8"?>
<sst xmlns="http://schemas.openxmlformats.org/spreadsheetml/2006/main" count="3200" uniqueCount="1160">
  <si>
    <t>We hereby certify that we have reviewed the contents and hereby attest to the varacity and correctness of the data or information contained in this document.</t>
  </si>
  <si>
    <t>(DBM Local Budget Memorandum No. 77 dated May 15, 2018, LBP Form No. 2)</t>
  </si>
  <si>
    <t>Current Year (Estimate)</t>
  </si>
  <si>
    <t>Personal Services</t>
  </si>
  <si>
    <t>Maintenance and Other Operating Expenses</t>
  </si>
  <si>
    <t xml:space="preserve">    </t>
  </si>
  <si>
    <t xml:space="preserve">                   Salaries and Wages - Regular</t>
  </si>
  <si>
    <t>Financial Expenses</t>
  </si>
  <si>
    <t>Capital Outlays</t>
  </si>
  <si>
    <t>Total Appropriations</t>
  </si>
  <si>
    <t>Prepared:</t>
  </si>
  <si>
    <t>Reviewed:</t>
  </si>
  <si>
    <t>Approved:</t>
  </si>
  <si>
    <t>PROGRAMMED APPROPRIATION AND OBLIGATION BY OBJECT OF EXPENDITURE</t>
  </si>
  <si>
    <t>FDPP Form 1 - Annual Budget Report</t>
  </si>
  <si>
    <t>Account Code
2</t>
  </si>
  <si>
    <t>Object of Expenditure
1</t>
  </si>
  <si>
    <t>Past Year
(Actual)
3</t>
  </si>
  <si>
    <t>First Semester
(Actual)
4</t>
  </si>
  <si>
    <t>Total
6</t>
  </si>
  <si>
    <t>Budget Year 
(Proposed)
7</t>
  </si>
  <si>
    <t xml:space="preserve">                   Personal Economic Relief Allowance (PERA)</t>
  </si>
  <si>
    <t>Second Semester
(Estimate)
5</t>
  </si>
  <si>
    <t>FDPP Form 2 - Annual Budget Report</t>
  </si>
  <si>
    <t>GENERAL FUND</t>
  </si>
  <si>
    <t>i. Beginning Cash Balance</t>
  </si>
  <si>
    <t>II. Receipts</t>
  </si>
  <si>
    <t xml:space="preserve">          A. Local Sources</t>
  </si>
  <si>
    <t xml:space="preserve">                    1. Tax Revenue</t>
  </si>
  <si>
    <t xml:space="preserve">                              a. Real Property Tax (RPT) (Basic RPT)</t>
  </si>
  <si>
    <t xml:space="preserve">                              b. Business Tax</t>
  </si>
  <si>
    <t xml:space="preserve">                              c. Other Local Tax</t>
  </si>
  <si>
    <t xml:space="preserve">                          Total Tax Revenue</t>
  </si>
  <si>
    <t xml:space="preserve">                   2. Non-Tax Revenue</t>
  </si>
  <si>
    <t xml:space="preserve">                              a. Regulatory Fees</t>
  </si>
  <si>
    <t xml:space="preserve">                              b. Service/User Charges</t>
  </si>
  <si>
    <t xml:space="preserve">                              c. Receipts from Economic Enterprise</t>
  </si>
  <si>
    <t xml:space="preserve">                              d. Other Receipts</t>
  </si>
  <si>
    <t xml:space="preserve">                          Total Non-Tax Revenue</t>
  </si>
  <si>
    <t xml:space="preserve">              Total Local Sources</t>
  </si>
  <si>
    <t xml:space="preserve">          B. External Sources</t>
  </si>
  <si>
    <t xml:space="preserve">                    1. Internal Revenue Allotment</t>
  </si>
  <si>
    <t xml:space="preserve">                    2. Share from GOCC's (PAGCOR and PCSO)</t>
  </si>
  <si>
    <t xml:space="preserve">                    3. Other Shares from National Tax Collection</t>
  </si>
  <si>
    <t xml:space="preserve">                              a. Share from Ecozone</t>
  </si>
  <si>
    <t xml:space="preserve">                              b. Share from EVAT</t>
  </si>
  <si>
    <t xml:space="preserve">                              c. Share from National Wealth</t>
  </si>
  <si>
    <t xml:space="preserve">                              d. Share from Tobacco Excise Tax</t>
  </si>
  <si>
    <t xml:space="preserve">                   4. Inter-Local Transfer</t>
  </si>
  <si>
    <t xml:space="preserve">                   5. Extraordinary Receipts/Grants/Donations/Aids</t>
  </si>
  <si>
    <t xml:space="preserve">           Total External Sources</t>
  </si>
  <si>
    <t xml:space="preserve">          C. Non-Income Receipts</t>
  </si>
  <si>
    <t xml:space="preserve">                    1. Capital Investment Receipts</t>
  </si>
  <si>
    <t xml:space="preserve">                              a. Proceeds from Sale of Assets</t>
  </si>
  <si>
    <t xml:space="preserve">                              b. Proceeds from Sale of Debt Securities of Other Entities</t>
  </si>
  <si>
    <t xml:space="preserve">                              c. Collection of Loans Receivable</t>
  </si>
  <si>
    <t xml:space="preserve">           Total Non-Income Receipts</t>
  </si>
  <si>
    <t>Total Receipts</t>
  </si>
  <si>
    <t>III. Expenditures</t>
  </si>
  <si>
    <t xml:space="preserve">          Personal Services</t>
  </si>
  <si>
    <t xml:space="preserve">                    Salaries and Wages</t>
  </si>
  <si>
    <t xml:space="preserve">                              Salaries and Wages - Regular</t>
  </si>
  <si>
    <t xml:space="preserve">                              Personal Economic Relief Allowances (PERA)</t>
  </si>
  <si>
    <t xml:space="preserve">          Maintenance and Other Operating Expenses</t>
  </si>
  <si>
    <t xml:space="preserve">                    Travelling Expenses</t>
  </si>
  <si>
    <t xml:space="preserve">                    Training and Scholarship Expenses</t>
  </si>
  <si>
    <t xml:space="preserve">          Financial Expense</t>
  </si>
  <si>
    <t xml:space="preserve">          Capital Outlays</t>
  </si>
  <si>
    <t xml:space="preserve">          Special Purpose Appropriations (SPA's)</t>
  </si>
  <si>
    <t xml:space="preserve">                    Appropriation for Development Programs/Projects (20% Development Fund)</t>
  </si>
  <si>
    <t xml:space="preserve">                    Aid to Barangays</t>
  </si>
  <si>
    <t xml:space="preserve">                    Other Authorized SPAs</t>
  </si>
  <si>
    <t>Total Expenditures</t>
  </si>
  <si>
    <t>IV. Ending Balance</t>
  </si>
  <si>
    <t>We hereby certify that the information presented above are true and correct. We further certify that the foregoing estimated receipts are reasonably projected as collectible for the Budget Year</t>
  </si>
  <si>
    <t>Income
Classification
3</t>
  </si>
  <si>
    <t>Past Year
(Actual)
4</t>
  </si>
  <si>
    <t>First Semester
(Actual)
5</t>
  </si>
  <si>
    <t>Second Semester
(Estimate)
6</t>
  </si>
  <si>
    <t>Total
7</t>
  </si>
  <si>
    <t>Budget Year 
(Proposed)
8</t>
  </si>
  <si>
    <t>(DBM Local Budget Memorandum No. 77 dated May 15, 2018, LBP Form No. 1)</t>
  </si>
  <si>
    <t>LGU: Mabinay</t>
  </si>
  <si>
    <t xml:space="preserve">                   Salaries and Wages - Casual</t>
  </si>
  <si>
    <t xml:space="preserve">                   Representation Allowance</t>
  </si>
  <si>
    <t xml:space="preserve">                   Transportation Allowance</t>
  </si>
  <si>
    <t xml:space="preserve">                   Uniform  Allowance</t>
  </si>
  <si>
    <t xml:space="preserve">                   Other Bonuses &amp; Allo.-Mid Year Bonus</t>
  </si>
  <si>
    <t xml:space="preserve">                   Year end Bonus</t>
  </si>
  <si>
    <t xml:space="preserve">                   Cash Gift</t>
  </si>
  <si>
    <t xml:space="preserve">                   Life &amp; Ret. Ins. Contribution</t>
  </si>
  <si>
    <t xml:space="preserve">                   Pag-ibig Contribution</t>
  </si>
  <si>
    <t xml:space="preserve">                   Philhealth Contribution</t>
  </si>
  <si>
    <t xml:space="preserve">                   Employees Comp. Ins. Premium</t>
  </si>
  <si>
    <t xml:space="preserve">                   Terminal Leave Benefits</t>
  </si>
  <si>
    <t xml:space="preserve">                   Other Personnel Benefits-Monetization</t>
  </si>
  <si>
    <t xml:space="preserve">                      PEI</t>
  </si>
  <si>
    <t xml:space="preserve">                      Loyalty </t>
  </si>
  <si>
    <t>5-01-01-010</t>
  </si>
  <si>
    <t>5-01-01-020</t>
  </si>
  <si>
    <t>5-01-02-010</t>
  </si>
  <si>
    <t>5-01-02-020</t>
  </si>
  <si>
    <t>5-01-02-030</t>
  </si>
  <si>
    <t>5-01-02-040</t>
  </si>
  <si>
    <t>5-01-02-990</t>
  </si>
  <si>
    <t>5-01-02-100</t>
  </si>
  <si>
    <t>5-01-02-140</t>
  </si>
  <si>
    <t>5-01-02-150</t>
  </si>
  <si>
    <t>5-01-03-010</t>
  </si>
  <si>
    <t>5-01-03-020</t>
  </si>
  <si>
    <t>5-01-03-030</t>
  </si>
  <si>
    <t>5-01-03-040</t>
  </si>
  <si>
    <t>5-01-04-030</t>
  </si>
  <si>
    <t>5-01-04-990</t>
  </si>
  <si>
    <t xml:space="preserve">          Traveling Expenses(Chief)</t>
  </si>
  <si>
    <t xml:space="preserve">          Traveling Expenses(Mun. Administrator)</t>
  </si>
  <si>
    <t xml:space="preserve">          Traveling Expenses(R &amp; F)</t>
  </si>
  <si>
    <t xml:space="preserve">          Traveling Expenses(Driver &amp; Guard)</t>
  </si>
  <si>
    <t xml:space="preserve">          Training and Seminars Expenses</t>
  </si>
  <si>
    <t xml:space="preserve">          Office Supplies Expenses</t>
  </si>
  <si>
    <t xml:space="preserve">          Medicine Supplies Expenses</t>
  </si>
  <si>
    <t xml:space="preserve">          Fuel, Oil &amp; lubricants Expenses</t>
  </si>
  <si>
    <t xml:space="preserve">          Other Supp. &amp; Mat.-For Coffin Mftg.</t>
  </si>
  <si>
    <t xml:space="preserve">          Postage &amp; Deliveries</t>
  </si>
  <si>
    <t xml:space="preserve">          Telephone Expenses</t>
  </si>
  <si>
    <t xml:space="preserve">          Internet Expenses</t>
  </si>
  <si>
    <t xml:space="preserve">          Cable Expenses</t>
  </si>
  <si>
    <t xml:space="preserve">          Advertising Expenses</t>
  </si>
  <si>
    <t xml:space="preserve">          Membership dues &amp; Cont. To Org.-LMP Cont</t>
  </si>
  <si>
    <t xml:space="preserve">         Subscription Expenses</t>
  </si>
  <si>
    <t xml:space="preserve">         Rep.&amp; Maint.-Bldg &amp; Other Structure</t>
  </si>
  <si>
    <t xml:space="preserve">         Rep.&amp; Maint.-Machinery &amp; Eqpt.</t>
  </si>
  <si>
    <t xml:space="preserve">         Rep.&amp; Maint.-Transportation Eqpt.</t>
  </si>
  <si>
    <t xml:space="preserve">         Confidential  Expenses</t>
  </si>
  <si>
    <t xml:space="preserve">         Extraordinary &amp; Miscellaneous Expenses</t>
  </si>
  <si>
    <t xml:space="preserve">         Taxes, Duties &amp; Licenses</t>
  </si>
  <si>
    <t xml:space="preserve">         Insurance Epenses</t>
  </si>
  <si>
    <t xml:space="preserve">         Other Maint. &amp; Operating Exp.</t>
  </si>
  <si>
    <t xml:space="preserve">         Other Maint. &amp; Operating Exp.-Job Order</t>
  </si>
  <si>
    <t xml:space="preserve">         OMOE-Smoke free Prog</t>
  </si>
  <si>
    <t xml:space="preserve">         OMOE-ESWMP</t>
  </si>
  <si>
    <t xml:space="preserve">         OMOE-Formulation of FLUP</t>
  </si>
  <si>
    <t xml:space="preserve">         Operation &amp; Maint. Of MPOC</t>
  </si>
  <si>
    <t xml:space="preserve">                                               on illigal drugs</t>
  </si>
  <si>
    <t xml:space="preserve">                Conduct of Info Dissemination &amp; Educ. Campaign in schools</t>
  </si>
  <si>
    <t>5-02-01-010</t>
  </si>
  <si>
    <t>5-02-02-010</t>
  </si>
  <si>
    <t>5-02-03-010</t>
  </si>
  <si>
    <t>5-02-03-070</t>
  </si>
  <si>
    <t>5-02-13-090</t>
  </si>
  <si>
    <t>5-02-03-990</t>
  </si>
  <si>
    <t>5-02-05-010</t>
  </si>
  <si>
    <t>5-02-05-020</t>
  </si>
  <si>
    <t>5-02-05-030</t>
  </si>
  <si>
    <t>5-02-05-040</t>
  </si>
  <si>
    <t>5-02-99-010</t>
  </si>
  <si>
    <t>5-02-99-060</t>
  </si>
  <si>
    <t>5-02-99-070</t>
  </si>
  <si>
    <t>5-02-13-040</t>
  </si>
  <si>
    <t>5-02-13-050</t>
  </si>
  <si>
    <t>5-02-13-060</t>
  </si>
  <si>
    <t>5-02-10-010</t>
  </si>
  <si>
    <t>5-025-10-030</t>
  </si>
  <si>
    <t>5-02-16-010</t>
  </si>
  <si>
    <t>5-02-16-030</t>
  </si>
  <si>
    <t>5-02-99-990</t>
  </si>
  <si>
    <t>Office:       Mayor's office</t>
  </si>
  <si>
    <t xml:space="preserve">          Traveling Expenses</t>
  </si>
  <si>
    <t xml:space="preserve">          Chemical &amp; Filtering supplies</t>
  </si>
  <si>
    <t xml:space="preserve">          Other Supp. Expense</t>
  </si>
  <si>
    <t xml:space="preserve">          Water Expense</t>
  </si>
  <si>
    <t xml:space="preserve">          Electricity Expense</t>
  </si>
  <si>
    <t xml:space="preserve">         Rep.&amp; Maint.,-Infrastructure Assets</t>
  </si>
  <si>
    <t xml:space="preserve">         Rep. &amp; Maint.-Building</t>
  </si>
  <si>
    <t xml:space="preserve">         Rep. &amp; Maint.-Macinery &amp; Eqpt.</t>
  </si>
  <si>
    <t xml:space="preserve">          Other Supp. &amp; Materials(Protective Gear)</t>
  </si>
  <si>
    <t xml:space="preserve">         Rep. &amp; Maint.-Machinery &amp; Eqpt.</t>
  </si>
  <si>
    <t xml:space="preserve">         Rep. &amp; Maint.-Transportation Eqpt.</t>
  </si>
  <si>
    <t xml:space="preserve">         OMOE-Dumping fee for Bayawan City SLF</t>
  </si>
  <si>
    <t xml:space="preserve">         OMOE-Greening Activities at SLF</t>
  </si>
  <si>
    <t xml:space="preserve">         OMOE- Job Orders</t>
  </si>
  <si>
    <t xml:space="preserve">               Purch. Of drug testing kits &amp; conduct of drug testing in all brgys</t>
  </si>
  <si>
    <t xml:space="preserve">                     officials,LGU Employees &amp; Schools</t>
  </si>
  <si>
    <t xml:space="preserve">              Conduct CBTRP</t>
  </si>
  <si>
    <t xml:space="preserve">              Youth Leadership summit</t>
  </si>
  <si>
    <t xml:space="preserve">   Human Resource Dev. Activity</t>
  </si>
  <si>
    <t xml:space="preserve">   Water Expenses</t>
  </si>
  <si>
    <t xml:space="preserve">   Electricity Expense</t>
  </si>
  <si>
    <t xml:space="preserve">   Reserve for Election Expenses</t>
  </si>
  <si>
    <t xml:space="preserve">   Rep. &amp; Maint-Infrastructure Assets</t>
  </si>
  <si>
    <t xml:space="preserve">   OMOE-Honorarium for Prosecutor</t>
  </si>
  <si>
    <t xml:space="preserve">   Other Maint. &amp; Other Operating Expenses:</t>
  </si>
  <si>
    <t xml:space="preserve">          Sports Dev. Prog.</t>
  </si>
  <si>
    <t xml:space="preserve">          Philhealth premiums for indigents</t>
  </si>
  <si>
    <t xml:space="preserve">          AICS for indigent College Students</t>
  </si>
  <si>
    <t xml:space="preserve">          Enhancement to Elementary School</t>
  </si>
  <si>
    <t xml:space="preserve">          Enhancement to Secondary Schools</t>
  </si>
  <si>
    <t xml:space="preserve">   Rep.&amp; Maint.-Transportation Eqpt.-ambulance</t>
  </si>
  <si>
    <t xml:space="preserve">   Rep.&amp; Maint.-Transportation Eqpt.-DEpEd</t>
  </si>
  <si>
    <t xml:space="preserve">   Subsidy to Medicare Hospital</t>
  </si>
  <si>
    <t xml:space="preserve">   Provision for fuel, oil &amp; lubricants expense for indigents</t>
  </si>
  <si>
    <t xml:space="preserve">   Provision for SPES</t>
  </si>
  <si>
    <t xml:space="preserve">   Donation to PLEB</t>
  </si>
  <si>
    <t xml:space="preserve">                     BPO's</t>
  </si>
  <si>
    <t xml:space="preserve">                     POPCOM</t>
  </si>
  <si>
    <t xml:space="preserve">                     RC,BSP,GSP,Anti-TB &amp; PHMA</t>
  </si>
  <si>
    <t xml:space="preserve">   Subsidy to NGA's:</t>
  </si>
  <si>
    <t xml:space="preserve">                    BIR</t>
  </si>
  <si>
    <t xml:space="preserve">                    DAR</t>
  </si>
  <si>
    <t xml:space="preserve">                    DILG</t>
  </si>
  <si>
    <t xml:space="preserve">                    COMELEC</t>
  </si>
  <si>
    <t xml:space="preserve">                    NORSU-Mabinay Campus</t>
  </si>
  <si>
    <t xml:space="preserve">                    Parole &amp; Probation Office</t>
  </si>
  <si>
    <t xml:space="preserve">                    Phil Army 11th Infantry Batallion</t>
  </si>
  <si>
    <t>Promotion &amp; Development of Tourism:</t>
  </si>
  <si>
    <t>Bulwang Tourism Office:</t>
  </si>
  <si>
    <t xml:space="preserve">     Rep. &amp; Maint.-Building</t>
  </si>
  <si>
    <t xml:space="preserve">     Rep. &amp; Maint-Infrastrusture Assets</t>
  </si>
  <si>
    <t xml:space="preserve">     OMOE-Job Order for Bulwang Caves</t>
  </si>
  <si>
    <t>5-02-04-010</t>
  </si>
  <si>
    <t>5-02-04-020</t>
  </si>
  <si>
    <t>5-02-13-030</t>
  </si>
  <si>
    <t xml:space="preserve">   Traveling Espenses</t>
  </si>
  <si>
    <t xml:space="preserve">     Seminars &amp; Training Expense</t>
  </si>
  <si>
    <t xml:space="preserve">     Office Supplies</t>
  </si>
  <si>
    <t xml:space="preserve">    Internet Expense</t>
  </si>
  <si>
    <t xml:space="preserve">     Internet Expense</t>
  </si>
  <si>
    <t xml:space="preserve">          Fuel, Oil &amp; Lubricants (Grasscutter)</t>
  </si>
  <si>
    <t xml:space="preserve">           Office Supplies Expense</t>
  </si>
  <si>
    <t xml:space="preserve">        Fuel, Oil &amp; Lubricants Expense</t>
  </si>
  <si>
    <t xml:space="preserve">       Telephone Expense</t>
  </si>
  <si>
    <t xml:space="preserve">       Interner Expense</t>
  </si>
  <si>
    <t xml:space="preserve">       Rep. &amp; Maint.-Machinery &amp; Eqpt.</t>
  </si>
  <si>
    <t xml:space="preserve">       Rep. &amp; Maint.-Transportation Eqpt.</t>
  </si>
  <si>
    <t xml:space="preserve">       OMOE-Job Orders</t>
  </si>
  <si>
    <t xml:space="preserve">  Maintenance of LDRRMO:</t>
  </si>
  <si>
    <t xml:space="preserve">        Office Supplies</t>
  </si>
  <si>
    <t xml:space="preserve">        Other Supplies Expense</t>
  </si>
  <si>
    <t xml:space="preserve">  Operation of MENRO:</t>
  </si>
  <si>
    <t xml:space="preserve">  Operation of Terminal Complex:</t>
  </si>
  <si>
    <t xml:space="preserve">  Operation of Mabinay Spring Resort</t>
  </si>
  <si>
    <t xml:space="preserve">  Promotion of Culture and Arts:</t>
  </si>
  <si>
    <t xml:space="preserve">    Langub Festival</t>
  </si>
  <si>
    <t xml:space="preserve">    Buglasan Festival</t>
  </si>
  <si>
    <t xml:space="preserve">    Lingganay Festival</t>
  </si>
  <si>
    <t>Public Order and Safety Plan:</t>
  </si>
  <si>
    <t>Assistance to PNP</t>
  </si>
  <si>
    <t xml:space="preserve">    Office Supplies</t>
  </si>
  <si>
    <t xml:space="preserve">    Fuel, Oil &amp; Lubricants Expense</t>
  </si>
  <si>
    <t xml:space="preserve">    Military and Police Supplies Expense</t>
  </si>
  <si>
    <t xml:space="preserve">    Ammunitions</t>
  </si>
  <si>
    <t xml:space="preserve">    Telephone Expense</t>
  </si>
  <si>
    <t xml:space="preserve">   Security Services</t>
  </si>
  <si>
    <t xml:space="preserve">    Rep. &amp; Maint.-Machinery &amp; Eqpt.</t>
  </si>
  <si>
    <t xml:space="preserve">    Rep. &amp; Maint.-Transportation Eqpt.</t>
  </si>
  <si>
    <t xml:space="preserve">    OMOE-Honorarium(PNP Chief)</t>
  </si>
  <si>
    <t xml:space="preserve">    OMOE-CVO's Group Insurance</t>
  </si>
  <si>
    <t>Assistance to BFP</t>
  </si>
  <si>
    <t xml:space="preserve">    Rep. &amp; Maint.- Transportation Eqpt.</t>
  </si>
  <si>
    <t xml:space="preserve">    OMOE-Honorarium (BFP Chief)</t>
  </si>
  <si>
    <t>Assistance to BJMP</t>
  </si>
  <si>
    <t xml:space="preserve">    OMOE-Honorarium(Jail Warden)</t>
  </si>
  <si>
    <t xml:space="preserve">    OMOE- Additional subsistence to Inmates</t>
  </si>
  <si>
    <t xml:space="preserve">      Office Equipment</t>
  </si>
  <si>
    <t xml:space="preserve">      Furniture &amp; Fixtures-Mabinay Spring</t>
  </si>
  <si>
    <t>MERIAM N. CADAYDAY
Local Budget Officer</t>
  </si>
  <si>
    <t>Office:       Sangguniang  Bayan office</t>
  </si>
  <si>
    <t xml:space="preserve">                     Collective Negotation Agreement</t>
  </si>
  <si>
    <t>5-02-04-990</t>
  </si>
  <si>
    <t xml:space="preserve">          Traveling Expenses(SB Sec)</t>
  </si>
  <si>
    <t xml:space="preserve">          Traveling Expenses(Driver)</t>
  </si>
  <si>
    <t xml:space="preserve">          Traveling Expenses(VM)</t>
  </si>
  <si>
    <t xml:space="preserve">          Traveling Expenses(SB Member)</t>
  </si>
  <si>
    <t xml:space="preserve">          Telephone Expenses(SB Member)</t>
  </si>
  <si>
    <t xml:space="preserve">          Telephone Expenses(Vice Mayor)</t>
  </si>
  <si>
    <t xml:space="preserve">          Telephone Expenses(SB-Sec)</t>
  </si>
  <si>
    <t xml:space="preserve">          Membership dues &amp; Cont. To Org.-VML</t>
  </si>
  <si>
    <t xml:space="preserve">          Membership dues &amp; Cont. To Org.-PCL</t>
  </si>
  <si>
    <t>ERNIE T. UY
Department Head</t>
  </si>
  <si>
    <t>5-02-03-020</t>
  </si>
  <si>
    <t>Office:      MPDC office</t>
  </si>
  <si>
    <t xml:space="preserve">                      Loyalty  Award</t>
  </si>
  <si>
    <t xml:space="preserve">         Office Supplies Exp.(BAC Office)</t>
  </si>
  <si>
    <t xml:space="preserve">         Rep.&amp; Maint.-Machinery &amp; Eqpt.(Office Eqpt.)</t>
  </si>
  <si>
    <t xml:space="preserve">         Insurance Expenses</t>
  </si>
  <si>
    <t xml:space="preserve">         Formulation of CBMS</t>
  </si>
  <si>
    <t xml:space="preserve">      Furniture &amp; Fixture-Steel Cabinet(BAC)</t>
  </si>
  <si>
    <t xml:space="preserve">      Information &amp; Comm. Tech. Eqpt.</t>
  </si>
  <si>
    <t>1-07-05-020</t>
  </si>
  <si>
    <t>1-07-05-030</t>
  </si>
  <si>
    <t>Office:      LCR office</t>
  </si>
  <si>
    <t xml:space="preserve">          Fuel, for CIVAC</t>
  </si>
  <si>
    <t xml:space="preserve">         Postage &amp; Deliveries</t>
  </si>
  <si>
    <t>1-07-06-010</t>
  </si>
  <si>
    <t>Office:      General Services  office</t>
  </si>
  <si>
    <t xml:space="preserve">          Traveling Expenses-Local</t>
  </si>
  <si>
    <t xml:space="preserve">          Other Supplies Expense for Grasscutter-Cemetery</t>
  </si>
  <si>
    <t xml:space="preserve">          Other Supplies Expense for Grasscutter-Park &amp; Plaza</t>
  </si>
  <si>
    <t xml:space="preserve">         Fuel, oil &amp; lubricants Exp. (Grasscutter-Cemetery)</t>
  </si>
  <si>
    <t xml:space="preserve">         Fuel, oil &amp; lubricants Exp. (Grasscutter-Park &amp; Plaza)</t>
  </si>
  <si>
    <t xml:space="preserve">         Rep. &amp; Maint.-Infrastructure Assets</t>
  </si>
  <si>
    <t xml:space="preserve">         Rep.&amp; Maint.-Machinery &amp; Eqpt.(P/P)</t>
  </si>
  <si>
    <t>5-02-03-090</t>
  </si>
  <si>
    <t xml:space="preserve">         Other Maint. &amp; Operating Exp.Job Order (P/P)</t>
  </si>
  <si>
    <t xml:space="preserve">      Furniture &amp; Fixtures</t>
  </si>
  <si>
    <t>1-07-05-010</t>
  </si>
  <si>
    <t>Office:      Budget  office</t>
  </si>
  <si>
    <t xml:space="preserve">          Traveling Expenses-(Chief)</t>
  </si>
  <si>
    <t xml:space="preserve">          Traveling Expenses-(R &amp; F)</t>
  </si>
  <si>
    <t xml:space="preserve">          Training &amp; Seminars Expense</t>
  </si>
  <si>
    <t xml:space="preserve">          Postage &amp; Courier Services</t>
  </si>
  <si>
    <t>Office:      Accounting office</t>
  </si>
  <si>
    <t xml:space="preserve">                   Overtime &amp; Night Pay</t>
  </si>
  <si>
    <t>5-01-02-130</t>
  </si>
  <si>
    <t xml:space="preserve">        OMOE-Counterpart Funds for BRK</t>
  </si>
  <si>
    <t>ENGR. REYNALDO J. SANTIAGO
Department Head</t>
  </si>
  <si>
    <t>CATALINA L. GARCES
Department Head</t>
  </si>
  <si>
    <t>MERIAM N. CADAYDAY
Department Head</t>
  </si>
  <si>
    <t>Office:      Treasurers office</t>
  </si>
  <si>
    <t xml:space="preserve">                  TERMINAL Leave  Benefits</t>
  </si>
  <si>
    <t xml:space="preserve">          Traveling Expenses-(Asst Chief)</t>
  </si>
  <si>
    <t xml:space="preserve">          Traveling Expenses-(Canvasser)</t>
  </si>
  <si>
    <t xml:space="preserve">          Traveling Expenses-(Cashier)</t>
  </si>
  <si>
    <t xml:space="preserve">          Accountable forms</t>
  </si>
  <si>
    <t xml:space="preserve">         Fuel, Oil &amp; Lubricants Expense</t>
  </si>
  <si>
    <t xml:space="preserve">          Rep. &amp; Maint-Bldg. &amp; Other structures</t>
  </si>
  <si>
    <t xml:space="preserve">         Rep.&amp; Maint.-Infrastructure assets</t>
  </si>
  <si>
    <t xml:space="preserve">         Rep. &amp;  Maint.-Transportation Eqpt.</t>
  </si>
  <si>
    <t xml:space="preserve">         Fidelity Bond Premium</t>
  </si>
  <si>
    <t xml:space="preserve">        OMOE-Maint.of ITAX System</t>
  </si>
  <si>
    <t>5-02-13-990</t>
  </si>
  <si>
    <t>5-02-05-060</t>
  </si>
  <si>
    <t>5-02-16-020</t>
  </si>
  <si>
    <t>ELVIRA M. TORRES
Department Head</t>
  </si>
  <si>
    <t>Office:      Assessors office</t>
  </si>
  <si>
    <t xml:space="preserve">        OMOE-Land Titling Fee of Gov't. Lots</t>
  </si>
  <si>
    <t xml:space="preserve">        OMOE- General Revision</t>
  </si>
  <si>
    <t xml:space="preserve">                     -Fuel</t>
  </si>
  <si>
    <t xml:space="preserve">        OMOE-Agricultural Land Free Titling Program</t>
  </si>
  <si>
    <t>BERNADETH T. GUANZON
Department Head</t>
  </si>
  <si>
    <t>Office:      Auditorial Services</t>
  </si>
  <si>
    <t xml:space="preserve">         Rep. &amp; Maint-Transportation</t>
  </si>
  <si>
    <t>Office:      Municipal Trial Court Office</t>
  </si>
  <si>
    <t xml:space="preserve">          Seminars &amp; Training Expenses</t>
  </si>
  <si>
    <t xml:space="preserve">          Telephone Expense</t>
  </si>
  <si>
    <t xml:space="preserve">           Internet Expenses</t>
  </si>
  <si>
    <t xml:space="preserve">         OMOE-Honorarium-Presiding Judge</t>
  </si>
  <si>
    <t xml:space="preserve">      Furniture &amp; Fixtures-I unit Aircon(2HP)</t>
  </si>
  <si>
    <t xml:space="preserve">                                        1 unit Wooden Bench</t>
  </si>
  <si>
    <t xml:space="preserve">       Information &amp; Comm.Tech. Eqpt.</t>
  </si>
  <si>
    <t>1-07-07-010</t>
  </si>
  <si>
    <t xml:space="preserve">                   Subsistence Allowance</t>
  </si>
  <si>
    <t xml:space="preserve">                   Laundry Allowance</t>
  </si>
  <si>
    <t xml:space="preserve">                   Hazard Pay</t>
  </si>
  <si>
    <t xml:space="preserve">                   Other Personnel Benefits:Monetization</t>
  </si>
  <si>
    <t>5-01-02-050</t>
  </si>
  <si>
    <t>5-01-02-060</t>
  </si>
  <si>
    <t>5-01-02-110</t>
  </si>
  <si>
    <t>DR. ERNEST T. UY
Department Head</t>
  </si>
  <si>
    <t xml:space="preserve">          Drugs &amp; Medicines</t>
  </si>
  <si>
    <t xml:space="preserve">          Drugs &amp; Medicines for CIVAC</t>
  </si>
  <si>
    <t xml:space="preserve">          Drugs &amp; Medicines for TB</t>
  </si>
  <si>
    <t xml:space="preserve">          Drugs &amp; Medicines for Family Planning</t>
  </si>
  <si>
    <t xml:space="preserve">          Drugs &amp; Medicines for Rabies</t>
  </si>
  <si>
    <t xml:space="preserve">          Medical &amp; Laboratory Supplies Exp.</t>
  </si>
  <si>
    <t xml:space="preserve">          Medical,Dental &amp; Laboratory supplies Exp.-NIP</t>
  </si>
  <si>
    <t xml:space="preserve">          Medical,Dental &amp; Laboratory Supplies Exp.-Dental</t>
  </si>
  <si>
    <t xml:space="preserve">          Fuel, Oil &amp; Lubricants Expense</t>
  </si>
  <si>
    <t xml:space="preserve">         Cable Expense</t>
  </si>
  <si>
    <t xml:space="preserve">         Rep. &amp; Maint-Infrastructure Assets</t>
  </si>
  <si>
    <t xml:space="preserve">         Taxes,Duties &amp; Licenses-Registration &amp; smoke Test of vehicle</t>
  </si>
  <si>
    <t xml:space="preserve">         Insurance Expense</t>
  </si>
  <si>
    <t xml:space="preserve">         Dengue Prev./Control Prog.</t>
  </si>
  <si>
    <t xml:space="preserve">         Water Surveilance &amp; Sanitation Prog.</t>
  </si>
  <si>
    <t xml:space="preserve">         Blood Screening/Donation Activities</t>
  </si>
  <si>
    <t xml:space="preserve">        OMOE-ZOD Prizes</t>
  </si>
  <si>
    <t xml:space="preserve">        OMOE-Hon. For Medicol Legal</t>
  </si>
  <si>
    <t xml:space="preserve">        OMOE-Hon. For Doctor to the Barrios</t>
  </si>
  <si>
    <t xml:space="preserve">        OMOE-Newborn Screening</t>
  </si>
  <si>
    <t xml:space="preserve">        OMOE-Financial Assitance to BHW</t>
  </si>
  <si>
    <t xml:space="preserve">        OMOE-Provision to BNS</t>
  </si>
  <si>
    <t xml:space="preserve">        OMOE-Orientation &amp; Medication for AIDS</t>
  </si>
  <si>
    <t xml:space="preserve">        OMOE-Counterpart for MAMABATAPA</t>
  </si>
  <si>
    <t xml:space="preserve">        OMOE-Hon. For NDP-DOLE</t>
  </si>
  <si>
    <t>5-02-03-080</t>
  </si>
  <si>
    <t>5-02-060</t>
  </si>
  <si>
    <t xml:space="preserve">      Motor Vehicle-Purch. Of 1 unit Pick-up</t>
  </si>
  <si>
    <t xml:space="preserve">      Office Eqpt.-1 unit Resograph</t>
  </si>
  <si>
    <t>ENGR. ROBERT G. ASKIN
Department Head</t>
  </si>
  <si>
    <t>MELBA R. ABRIL
Department Head</t>
  </si>
  <si>
    <t>Office:      DWSD office</t>
  </si>
  <si>
    <t xml:space="preserve">         OMOE-Maint. Of Day Care Centers</t>
  </si>
  <si>
    <t xml:space="preserve">         OMOE-Social Welfare &amp; Devt. Prog.-AICS</t>
  </si>
  <si>
    <t xml:space="preserve">         OMOE-NFA Rice &amp; Foodstuff for Indigents</t>
  </si>
  <si>
    <t xml:space="preserve">         OMOE-F/A to indigents(Disaster victims)</t>
  </si>
  <si>
    <t>Office:      DA office</t>
  </si>
  <si>
    <t xml:space="preserve">                   Other Personnel Benefits:PEI</t>
  </si>
  <si>
    <t xml:space="preserve">          Animal Zoological Supp. Exp.(Feeds)</t>
  </si>
  <si>
    <t xml:space="preserve">              Liquid Nitrogen</t>
  </si>
  <si>
    <t xml:space="preserve">              Livestock Med. &amp; Medical supplies</t>
  </si>
  <si>
    <t xml:space="preserve">              Anti-rabies vaccines</t>
  </si>
  <si>
    <t xml:space="preserve">          Agricultural supplies exp.-Farm Inputs</t>
  </si>
  <si>
    <t xml:space="preserve">                Fruit &amp; Veg, seeds &amp; seedling production</t>
  </si>
  <si>
    <t xml:space="preserve">         Rep.&amp; Maint.-Machinery &amp; Eqpt.(IT)</t>
  </si>
  <si>
    <t xml:space="preserve">         Rep.&amp; Maint.-Transportation Eqpt.(Tractor)</t>
  </si>
  <si>
    <t xml:space="preserve">         Rep.&amp; Maint.-Transportation Eqpt.(Vehicle)</t>
  </si>
  <si>
    <t xml:space="preserve">         Taxes duties &amp; licenses-Reg.&amp; smoke test</t>
  </si>
  <si>
    <t xml:space="preserve">          Honorarium-Veterinarian</t>
  </si>
  <si>
    <t xml:space="preserve">          Buglasan Participation</t>
  </si>
  <si>
    <t xml:space="preserve">          Financial Assistance to BLAIDE</t>
  </si>
  <si>
    <t xml:space="preserve">         Farm Family congress</t>
  </si>
  <si>
    <t xml:space="preserve">         Agricultural Development Prog.</t>
  </si>
  <si>
    <t xml:space="preserve">             LUNHAW Project</t>
  </si>
  <si>
    <t xml:space="preserve">             Gintong Gulayan sa Paaralan Prog.</t>
  </si>
  <si>
    <t xml:space="preserve">             AGRO Fair</t>
  </si>
  <si>
    <t>5-02-03-040</t>
  </si>
  <si>
    <t>5-02-03-100</t>
  </si>
  <si>
    <t>Office:  Engineering office</t>
  </si>
  <si>
    <t xml:space="preserve">                   Other Personnel Benefits: Monetization</t>
  </si>
  <si>
    <t xml:space="preserve">         Rep.&amp; Maint.-Infrastructure Assets</t>
  </si>
  <si>
    <t xml:space="preserve">         Rep.&amp; Maint.-Machinery &amp; Eqpt.(Heavy Eqpt.)</t>
  </si>
  <si>
    <t xml:space="preserve">         Rep.&amp; Maint.-Transportation Eqpt.(Tourist Bus)</t>
  </si>
  <si>
    <t>5-02-13-070</t>
  </si>
  <si>
    <t xml:space="preserve">                       PEI</t>
  </si>
  <si>
    <t xml:space="preserve">                      Terminal Pay</t>
  </si>
  <si>
    <t xml:space="preserve">          Accountable Forms</t>
  </si>
  <si>
    <t xml:space="preserve">          Other Supplies</t>
  </si>
  <si>
    <t xml:space="preserve">          Water Expense(Slaughterhouse)</t>
  </si>
  <si>
    <t xml:space="preserve">          Water Expense(Market)</t>
  </si>
  <si>
    <t xml:space="preserve">          Electricity Expense(Slaughterhouse)</t>
  </si>
  <si>
    <t xml:space="preserve">          Electricity(Market)</t>
  </si>
  <si>
    <t xml:space="preserve">         Rep.&amp; Maint.-Infrastructure Assets(Elect.Supp.)</t>
  </si>
  <si>
    <t xml:space="preserve">         Rep.&amp; Maint.-Bldg. &amp; other structures</t>
  </si>
  <si>
    <t xml:space="preserve">         Other Maint. &amp; Operating Expense</t>
  </si>
  <si>
    <t xml:space="preserve">                   Honorarium-MENRO</t>
  </si>
  <si>
    <t xml:space="preserve">                   Other Personnel Benefits- SRI Bonus</t>
  </si>
  <si>
    <t xml:space="preserve">                      Collective Negotiation Agreement</t>
  </si>
  <si>
    <t xml:space="preserve">         Peace &amp; Order Plan (POP Plan)</t>
  </si>
  <si>
    <t>5-02-99-080</t>
  </si>
  <si>
    <t>5-02-14-020</t>
  </si>
  <si>
    <t>Maintenance of  Mabinay Tourism Office:</t>
  </si>
  <si>
    <t>5-01-03-130</t>
  </si>
  <si>
    <t>5-02-03-120</t>
  </si>
  <si>
    <t>5-02-12-030</t>
  </si>
  <si>
    <t>1-07-02-990</t>
  </si>
  <si>
    <t>DINDO M. AMORGANDA
Department Head</t>
  </si>
  <si>
    <t>Office:  LDRRM  office</t>
  </si>
  <si>
    <t xml:space="preserve">   30% Quick Response Fund</t>
  </si>
  <si>
    <t xml:space="preserve">    Trainings-ICS</t>
  </si>
  <si>
    <t xml:space="preserve">          -Observance of Nat.Disaster Resillience Month</t>
  </si>
  <si>
    <t xml:space="preserve">     IEC</t>
  </si>
  <si>
    <t xml:space="preserve">    Stockpiling of emergency supplies(Food &amp; Non)</t>
  </si>
  <si>
    <t xml:space="preserve">    Emergency Medicines</t>
  </si>
  <si>
    <t xml:space="preserve">     Other Supplies &amp; Materials Exp-Cadaver Bags</t>
  </si>
  <si>
    <t xml:space="preserve">     Disposable Triangular Bondage</t>
  </si>
  <si>
    <t xml:space="preserve">     Throw bag</t>
  </si>
  <si>
    <t xml:space="preserve">     Reusable Hot/Cold Gel Pack</t>
  </si>
  <si>
    <t xml:space="preserve">     OMOE-Group Insurance for LDRRM Volunteers</t>
  </si>
  <si>
    <t xml:space="preserve">     Local Climate change Action Plan)LCCAP)</t>
  </si>
  <si>
    <t xml:space="preserve">            Greening Program/Tree Growing</t>
  </si>
  <si>
    <t xml:space="preserve">            Declogging of Canals at Poblacion</t>
  </si>
  <si>
    <t>5-02-03-050</t>
  </si>
  <si>
    <t xml:space="preserve">     Disaster Response &amp; Rescue Eqpt.:</t>
  </si>
  <si>
    <t xml:space="preserve">        Life Vest</t>
  </si>
  <si>
    <t xml:space="preserve">        Rescue tube</t>
  </si>
  <si>
    <t xml:space="preserve">        Search &amp; Rescue UAV/Drone</t>
  </si>
  <si>
    <t xml:space="preserve">        Generator Set</t>
  </si>
  <si>
    <t xml:space="preserve">        Search Light</t>
  </si>
  <si>
    <t xml:space="preserve">        Pulling &amp; Lifting Machine</t>
  </si>
  <si>
    <t>1-07-05-090</t>
  </si>
  <si>
    <t xml:space="preserve">    Modular Tent</t>
  </si>
  <si>
    <t xml:space="preserve">    Retractable Tent/Canopy</t>
  </si>
  <si>
    <t xml:space="preserve">    Grid Tie Solar Power Inverter</t>
  </si>
  <si>
    <r>
      <t xml:space="preserve">    </t>
    </r>
    <r>
      <rPr>
        <sz val="8"/>
        <color theme="1"/>
        <rFont val="Calibri"/>
        <family val="2"/>
        <scheme val="minor"/>
      </rPr>
      <t>Rescue Eqpt. Storage Locker</t>
    </r>
  </si>
  <si>
    <t xml:space="preserve">    Signal Booster amplifier</t>
  </si>
  <si>
    <t xml:space="preserve">    HD Projector for IEC &amp; trainings</t>
  </si>
  <si>
    <t xml:space="preserve">    Portable Address System with Battery</t>
  </si>
  <si>
    <t xml:space="preserve">    Speaker Mic CG818</t>
  </si>
  <si>
    <t xml:space="preserve">    Inverter 1000 watts</t>
  </si>
  <si>
    <t xml:space="preserve">    Emergency Freezer</t>
  </si>
  <si>
    <t xml:space="preserve">    Emergency Electronic Device(EED)</t>
  </si>
  <si>
    <t xml:space="preserve">    Rahab.of Drainage &amp; Waterways</t>
  </si>
  <si>
    <t xml:space="preserve">    Const. Of S[pillway &amp; Brgy. Arebasore</t>
  </si>
  <si>
    <t xml:space="preserve">    Const. Of Hanging Bridge &amp; Brgy.Bugnay</t>
  </si>
  <si>
    <t xml:space="preserve">    Const. Of Spillway at sitio Bulanon, Samac</t>
  </si>
  <si>
    <t xml:space="preserve">    Medical Eqpt.:</t>
  </si>
  <si>
    <t>1-07-04-010</t>
  </si>
  <si>
    <t>1-07-07-110</t>
  </si>
  <si>
    <t>1-07-05-110</t>
  </si>
  <si>
    <t>Office:   20% Development fund</t>
  </si>
  <si>
    <t xml:space="preserve">  Const. Of Multi-Purpose Bldg. At Brgy. Pantao</t>
  </si>
  <si>
    <t xml:space="preserve">  Imp. Of Multi-Purpose Hall at Old Namangka</t>
  </si>
  <si>
    <t xml:space="preserve">  Imp. Of Multi-Purpose Hall at Brgy. Dahile</t>
  </si>
  <si>
    <t xml:space="preserve">  Imp. Of Multi-Purpose Hall at New Namangka</t>
  </si>
  <si>
    <t xml:space="preserve">  Imp. Of Multi-Purpose Hall at Brgy. Napasu-an</t>
  </si>
  <si>
    <t xml:space="preserve">  Imp. Of Multi-Purpose Pavement at Brgy. Dagbasan</t>
  </si>
  <si>
    <t xml:space="preserve">  Imp. Of DCC of Purok 6,Brgy. Poblacion</t>
  </si>
  <si>
    <t>1-07-04-990</t>
  </si>
  <si>
    <t>1-07-03-010</t>
  </si>
  <si>
    <t>1-07-04-020</t>
  </si>
  <si>
    <t>1-07-03-040</t>
  </si>
  <si>
    <t xml:space="preserve">  Concreting of Road at Brgy. Tara</t>
  </si>
  <si>
    <t xml:space="preserve">  Loan Amortization</t>
  </si>
  <si>
    <t xml:space="preserve">  conc. Of Road at Proper Samac to BADC</t>
  </si>
  <si>
    <t xml:space="preserve">  Imp. Of FMR at Brgy. Samac</t>
  </si>
  <si>
    <t xml:space="preserve">  Conc. Of FMR at sitio Lapong Daheli</t>
  </si>
  <si>
    <t xml:space="preserve">  Rehab of FMR at various sitios of Brgy Mayaposi</t>
  </si>
  <si>
    <t xml:space="preserve">  Rehab of FMR at Brgy. Pansalagon, Tara</t>
  </si>
  <si>
    <t xml:space="preserve">  Rehab of FMR at Brhy. Napasu-an to Bugnay to Bulibulihan</t>
  </si>
  <si>
    <t xml:space="preserve">  Counterpart to Tuboran Fopundation for Water Syste at Purok 1,</t>
  </si>
  <si>
    <t xml:space="preserve">                    Old Namangka</t>
  </si>
  <si>
    <t>Office:   GENDER &amp; DEVELOPMENT (GAD)</t>
  </si>
  <si>
    <t xml:space="preserve">   Hiring of Personnel to man the Minding centers</t>
  </si>
  <si>
    <t xml:space="preserve">   Maternal Health-Purch. Of Supplements for Pregnant Women</t>
  </si>
  <si>
    <t xml:space="preserve">      Womens Month Celebration</t>
  </si>
  <si>
    <t xml:space="preserve">      RPS,PES and ERPAT Training</t>
  </si>
  <si>
    <t xml:space="preserve">   Social Welfare &amp; Dev. Programs:</t>
  </si>
  <si>
    <t xml:space="preserve">     F/A to individuals/family in crises situation</t>
  </si>
  <si>
    <t xml:space="preserve">     F/A to VAWC victims</t>
  </si>
  <si>
    <t xml:space="preserve">     F/A to TIP victims</t>
  </si>
  <si>
    <t xml:space="preserve">     F/A to Solo Parents</t>
  </si>
  <si>
    <t xml:space="preserve">     F/A to displaced OFW</t>
  </si>
  <si>
    <t xml:space="preserve">     F/A to Partnet Institution which cater abused Women &amp; Children</t>
  </si>
  <si>
    <t xml:space="preserve">     F/A for legal &amp; Psycgosocial services</t>
  </si>
  <si>
    <t xml:space="preserve">   Const. Of a Child-Minding Center w/ Built in wellness area</t>
  </si>
  <si>
    <t xml:space="preserve">            for nursing mothers</t>
  </si>
  <si>
    <t xml:space="preserve">   Purch. Of One unit Motorcycle</t>
  </si>
  <si>
    <t xml:space="preserve">   Const. Of Women Quarter/Dormitory at NORSU</t>
  </si>
  <si>
    <t xml:space="preserve">   Purch. Of GAD Vehicle</t>
  </si>
  <si>
    <t xml:space="preserve">   Imp. Of Crises Center</t>
  </si>
  <si>
    <t>1-07-04-030</t>
  </si>
  <si>
    <t xml:space="preserve">   Fuel</t>
  </si>
  <si>
    <t xml:space="preserve">   Agricultural Exp.-Vegetable Seeds</t>
  </si>
  <si>
    <t xml:space="preserve">   Assistive/Technical Devices for Physical Restoration</t>
  </si>
  <si>
    <t xml:space="preserve">   Internet Expense</t>
  </si>
  <si>
    <t xml:space="preserve">   Rep. &amp; maint.-Bldg</t>
  </si>
  <si>
    <t xml:space="preserve">   Capability Bldg.-for duty bearers on NELC</t>
  </si>
  <si>
    <t xml:space="preserve">   Orientation/seminar on sex education &amp; early pregnancy</t>
  </si>
  <si>
    <t xml:space="preserve">   Purch. Of Disinfectants &amp; PPEs for CDW &amp; DCC</t>
  </si>
  <si>
    <t xml:space="preserve">   Provision of Transistor Radios for children who </t>
  </si>
  <si>
    <t xml:space="preserve">             are victims of child Labor</t>
  </si>
  <si>
    <t xml:space="preserve">   Provision of Newborn Screening Kit</t>
  </si>
  <si>
    <t xml:space="preserve">   Micrunutrient Supplementation</t>
  </si>
  <si>
    <t xml:space="preserve">   Immunization for 0-59 mos. Infants &amp; children</t>
  </si>
  <si>
    <t xml:space="preserve">   Fuel use for rescue operation for abused children</t>
  </si>
  <si>
    <t xml:space="preserve">        &amp; in participating childrens congress</t>
  </si>
  <si>
    <t xml:space="preserve">   Childres congress</t>
  </si>
  <si>
    <t xml:space="preserve">   Financil Assistance to children w/ medical needs</t>
  </si>
  <si>
    <t xml:space="preserve">   Mun. Nutrition Activities</t>
  </si>
  <si>
    <t xml:space="preserve">   F/A Psychological/Psychosocial &amp; legal assistance</t>
  </si>
  <si>
    <t xml:space="preserve">                   to abused childred, CICL &amp; CAR</t>
  </si>
  <si>
    <t xml:space="preserve">   MCPC/BCPC meeting &amp; evaluation</t>
  </si>
  <si>
    <t xml:space="preserve">   Monitoring &amp; Assessment</t>
  </si>
  <si>
    <t xml:space="preserve">   Sports Dev. For school childred</t>
  </si>
  <si>
    <t>1-07-05-040</t>
  </si>
  <si>
    <t xml:space="preserve">                      Hazard Pay</t>
  </si>
  <si>
    <t xml:space="preserve">                    Hazard Pay</t>
  </si>
  <si>
    <t xml:space="preserve">        OMOE-Hazard Pay</t>
  </si>
  <si>
    <t xml:space="preserve">         OMOE-Hazard Pay</t>
  </si>
  <si>
    <t xml:space="preserve">        OMOE-Hazad Pay</t>
  </si>
  <si>
    <t xml:space="preserve">          OMOE-Hazard Pay</t>
  </si>
  <si>
    <t xml:space="preserve">     Implementation of Nationa Earthquake &amp; Fire Drill</t>
  </si>
  <si>
    <t xml:space="preserve">         Water Exp.-(Slaughterhouse)</t>
  </si>
  <si>
    <t xml:space="preserve">         Electricity Exp.(Slaughterhouse)</t>
  </si>
  <si>
    <t>Subsidy to other Local Government Units</t>
  </si>
  <si>
    <t xml:space="preserve"> Financial Assistance to Barangays</t>
  </si>
  <si>
    <t>5-02-14-030</t>
  </si>
  <si>
    <t>Office/Special Purpose Appropriations: Financial Assistance to Barangays</t>
  </si>
  <si>
    <t>LUCRECIA C. NICOLAS
Department Head</t>
  </si>
  <si>
    <t>ELVIRA M. TORRES
Local Treasurer</t>
  </si>
  <si>
    <t>ENGR. REYNALDO J. SANTIAGO
Local Planning Development Officer</t>
  </si>
  <si>
    <t xml:space="preserve">                              Salaries and Wages - Casual</t>
  </si>
  <si>
    <t xml:space="preserve">                             Clothing Allowance</t>
  </si>
  <si>
    <t xml:space="preserve">                              Representation Allowance</t>
  </si>
  <si>
    <t xml:space="preserve">                              Transportation Allowance</t>
  </si>
  <si>
    <t xml:space="preserve">                             Honorarium</t>
  </si>
  <si>
    <t xml:space="preserve">                             Hazard Pay</t>
  </si>
  <si>
    <t xml:space="preserve">                             Overtime &amp; Night Pay</t>
  </si>
  <si>
    <t xml:space="preserve">                             Cash Gift</t>
  </si>
  <si>
    <t xml:space="preserve">                             Year End Bonus</t>
  </si>
  <si>
    <t xml:space="preserve">                             Mid Year Bonus</t>
  </si>
  <si>
    <t xml:space="preserve"> Dev't. Of North Poblacion Cemetery</t>
  </si>
  <si>
    <t xml:space="preserve">  Conc. Of Mun. St. At Brgy.Poblacion in Camanche Street</t>
  </si>
  <si>
    <t xml:space="preserve"> Road Opening of Mun. St. At JU Park to Lomboy St.</t>
  </si>
  <si>
    <t xml:space="preserve"> Concreting of FMR at Brgy. Lumbangan</t>
  </si>
  <si>
    <t xml:space="preserve"> Concreting of FMR at Brgy. Arebasore to Barras</t>
  </si>
  <si>
    <t xml:space="preserve"> Concreting of Access Road at Tieland Village</t>
  </si>
  <si>
    <t xml:space="preserve"> Conreting of FMR at Brgy. Pandanon</t>
  </si>
  <si>
    <t xml:space="preserve"> Road Concreting at SweetSirland Village</t>
  </si>
  <si>
    <t xml:space="preserve">   Construction of School Fence at  DEAUHS</t>
  </si>
  <si>
    <t xml:space="preserve">                     Postage &amp; Deliveries</t>
  </si>
  <si>
    <t xml:space="preserve">                    Telephone Expense</t>
  </si>
  <si>
    <t xml:space="preserve">                    Internet Expense</t>
  </si>
  <si>
    <t xml:space="preserve">                     Fidelity Bond Premium</t>
  </si>
  <si>
    <t xml:space="preserve">                    Taxes Duties &amp; Licenses</t>
  </si>
  <si>
    <t xml:space="preserve">                    Insurance Expense</t>
  </si>
  <si>
    <t xml:space="preserve">                   Advertising Expense</t>
  </si>
  <si>
    <t xml:space="preserve">                    Water Expense</t>
  </si>
  <si>
    <t xml:space="preserve">                    Electricity Expenses</t>
  </si>
  <si>
    <t xml:space="preserve">                    Repair and Maint: Machinery &amp; Eqpt</t>
  </si>
  <si>
    <t xml:space="preserve">                    Repair and Maint: Transportation Eqpt.</t>
  </si>
  <si>
    <t xml:space="preserve">                    Financial Assistance to BLAIDE</t>
  </si>
  <si>
    <t xml:space="preserve">                   Rep. &amp; Maint-Infrastructure Assets</t>
  </si>
  <si>
    <t xml:space="preserve">                         Bayanihan Grant to Cities and Municipalities</t>
  </si>
  <si>
    <t xml:space="preserve">                             CNA</t>
  </si>
  <si>
    <t xml:space="preserve">                             SRI</t>
  </si>
  <si>
    <t xml:space="preserve">                             Life &amp; Ret. Ins. Cont.</t>
  </si>
  <si>
    <t xml:space="preserve">                             Pag-ibig Contribution</t>
  </si>
  <si>
    <t xml:space="preserve">                             Phihealth Contribution</t>
  </si>
  <si>
    <t xml:space="preserve">                             Employees Compensation Ins.Prem.</t>
  </si>
  <si>
    <t xml:space="preserve">                             Terminal Leave Benefits</t>
  </si>
  <si>
    <t xml:space="preserve">                             Other Personal Benefits-Monetization</t>
  </si>
  <si>
    <t xml:space="preserve">                                                                       - PEI</t>
  </si>
  <si>
    <t xml:space="preserve">                                                                        -Loyalty Award</t>
  </si>
  <si>
    <t xml:space="preserve">                   Office   Supplies  expenses</t>
  </si>
  <si>
    <t xml:space="preserve">                   Accountable Forms</t>
  </si>
  <si>
    <t xml:space="preserve">                   Animal Zoological Exp.</t>
  </si>
  <si>
    <t xml:space="preserve">                   Food supplies Exp.-NFA Rice &amp; Foodstuff</t>
  </si>
  <si>
    <t xml:space="preserve">                   Drugs &amp; Medicines Expenses</t>
  </si>
  <si>
    <t xml:space="preserve">                   Medical, Dental &amp; Lab. Supplies Exp.</t>
  </si>
  <si>
    <t xml:space="preserve">                    Fuel, Oil &amp; Lubricants Expense</t>
  </si>
  <si>
    <t xml:space="preserve">                    Agricultural Supplies Expense</t>
  </si>
  <si>
    <t xml:space="preserve">                    Military, Police Supplies Expense</t>
  </si>
  <si>
    <t xml:space="preserve">                    Other Supplies &amp; Materials Exp.</t>
  </si>
  <si>
    <t xml:space="preserve">                   Confidential Expenses</t>
  </si>
  <si>
    <t xml:space="preserve">                   Membership Dues &amp; Cont. To Org.</t>
  </si>
  <si>
    <t xml:space="preserve">                   Chemical and Filtering Supplies</t>
  </si>
  <si>
    <t xml:space="preserve">                   Extraordinary &amp; Miscellaneaus Exp.</t>
  </si>
  <si>
    <t xml:space="preserve">                   Security Services</t>
  </si>
  <si>
    <t xml:space="preserve">                    Subscription/Cable Expense</t>
  </si>
  <si>
    <t xml:space="preserve">                    Repair and Maint: Office Bldg.</t>
  </si>
  <si>
    <t xml:space="preserve">                    Repair and Maint: Mrkt. Bldg.</t>
  </si>
  <si>
    <t xml:space="preserve">                    Subsidy to NORSU-Mabinay Campus</t>
  </si>
  <si>
    <t xml:space="preserve">                   Subsidy to Operating Units (BRK)</t>
  </si>
  <si>
    <t xml:space="preserve">                   Subsidy to PLEB</t>
  </si>
  <si>
    <t xml:space="preserve">                   Subsidy to NGA's</t>
  </si>
  <si>
    <t xml:space="preserve">                   Subsidy to NGO's &amp; PO's</t>
  </si>
  <si>
    <t xml:space="preserve">                   Subsidy &amp; Donation to Medicare</t>
  </si>
  <si>
    <t xml:space="preserve">                   Subsidy &amp; Donation to 11th IB</t>
  </si>
  <si>
    <t xml:space="preserve">                   Other Maint. &amp; Operating Exp.:</t>
  </si>
  <si>
    <t xml:space="preserve">                   OMOE-Job Order</t>
  </si>
  <si>
    <t xml:space="preserve">                   OMOE-Smoke Free Program</t>
  </si>
  <si>
    <t xml:space="preserve">                   Solid Waste Management Prog.</t>
  </si>
  <si>
    <t xml:space="preserve">                   Formulation of CBMS</t>
  </si>
  <si>
    <t xml:space="preserve">                   Formulation of FLUP</t>
  </si>
  <si>
    <t xml:space="preserve">                   Pear &amp; Order Programs</t>
  </si>
  <si>
    <t xml:space="preserve">                   OMOE-Honorarium</t>
  </si>
  <si>
    <t xml:space="preserve">                  OMOE-Water Surveilance</t>
  </si>
  <si>
    <t xml:space="preserve">                  OMOE-Dengue Prevention Program</t>
  </si>
  <si>
    <t xml:space="preserve">                  Fin.Asst. To Local Healt5h Zone(MAMABATAPA)</t>
  </si>
  <si>
    <t xml:space="preserve">                  OMOE-Medical Legal</t>
  </si>
  <si>
    <t xml:space="preserve">                  OMOE-Newborn Screening</t>
  </si>
  <si>
    <t xml:space="preserve">                  OMOE-Conduct Orientation on AIDS</t>
  </si>
  <si>
    <t xml:space="preserve">                  OMOE-Honorarium to NDP</t>
  </si>
  <si>
    <t xml:space="preserve">                  OMOE- Provision to BNS</t>
  </si>
  <si>
    <t xml:space="preserve">                  OMOE- F/A to BHW</t>
  </si>
  <si>
    <t xml:space="preserve">                  OMOE- Social Welfare &amp; Dev. Prog-AICS</t>
  </si>
  <si>
    <t xml:space="preserve">                  OMOE- Maint. Of I-Tax system</t>
  </si>
  <si>
    <t xml:space="preserve">                  OMOE- ZOD Prizes</t>
  </si>
  <si>
    <t xml:space="preserve">                  OMOE- Farm Family congress</t>
  </si>
  <si>
    <t xml:space="preserve">                  OMOE- Buglasan Participation</t>
  </si>
  <si>
    <t xml:space="preserve">                  OMOE- F/A to LUNHAW,Gintong Gulayan sa Paaralan</t>
  </si>
  <si>
    <t xml:space="preserve">                         &amp; Agro Fair</t>
  </si>
  <si>
    <t xml:space="preserve">                  OMOE- Agricultural Development Prog.</t>
  </si>
  <si>
    <t xml:space="preserve">                  OMOE- Greening Activities at SLF</t>
  </si>
  <si>
    <t xml:space="preserve">                  OMOE- Dumping Fee at Bayawan SLF</t>
  </si>
  <si>
    <t xml:space="preserve">                  OMOE- Formulation of CDP</t>
  </si>
  <si>
    <t xml:space="preserve">                  OMOE- Philhealth to Indigents</t>
  </si>
  <si>
    <t xml:space="preserve">                  OMOE- AICS for indigents College Students</t>
  </si>
  <si>
    <t xml:space="preserve">                  OMOE- Sports Develiopment PrograM</t>
  </si>
  <si>
    <t xml:space="preserve">                  OMOE- Provision for SPES</t>
  </si>
  <si>
    <t xml:space="preserve">                  OMOE- Enhancement to elem. -S/Aides</t>
  </si>
  <si>
    <t xml:space="preserve">                  OMOE-Blood Screening Assistance</t>
  </si>
  <si>
    <t xml:space="preserve">                  OMOE- Maint. Of Day Care Centers</t>
  </si>
  <si>
    <t>5-02-03-130</t>
  </si>
  <si>
    <t>5-02-10-030</t>
  </si>
  <si>
    <t>5-02-14-060</t>
  </si>
  <si>
    <t xml:space="preserve">                  OMOE- Enhancement to Secondary. -S/Aides</t>
  </si>
  <si>
    <t xml:space="preserve">                  OMOE- Hon. For Doctor to the Barrio</t>
  </si>
  <si>
    <t xml:space="preserve">                   Promotion of Culture &amp; Arts</t>
  </si>
  <si>
    <t xml:space="preserve">                  OMOE- F/A to 32 Brgys</t>
  </si>
  <si>
    <t xml:space="preserve">                  OMOE- Buglasan Festival</t>
  </si>
  <si>
    <t xml:space="preserve">                  OMOE- Lingganay Festival</t>
  </si>
  <si>
    <t xml:space="preserve">                  Fencing of Mun. Nursery</t>
  </si>
  <si>
    <t>1-07-05-100</t>
  </si>
  <si>
    <t xml:space="preserve">              70% Pre-Disaster Preparedness</t>
  </si>
  <si>
    <t xml:space="preserve">                  OMOE-Langub Festival</t>
  </si>
  <si>
    <t>LELANIE A. MALACAPAY
Department Head</t>
  </si>
  <si>
    <t>Office:      Operation of Mrkt.</t>
  </si>
  <si>
    <t xml:space="preserve">                -Purch. Of Christmas Decors w/ labor installation</t>
  </si>
  <si>
    <t xml:space="preserve">         OMOE-Formulation of CDP</t>
  </si>
  <si>
    <t xml:space="preserve">              Operationalization of the Mabinay Task Force-end</t>
  </si>
  <si>
    <t xml:space="preserve">                   Local Cimmunist Armed Conflict(MTC-ELCAC)</t>
  </si>
  <si>
    <t xml:space="preserve">             Support to PNP for the conduct of var. Law Enforcement Act</t>
  </si>
  <si>
    <t xml:space="preserve">   Bayanihan Grant to Cities &amp; Municpalities(BGCM)</t>
  </si>
  <si>
    <t xml:space="preserve">      Food Assistance &amp; other relief goods for affected HHs</t>
  </si>
  <si>
    <t xml:space="preserve">      Procurment of PPEs</t>
  </si>
  <si>
    <t xml:space="preserve">      Procurment of disinfectant sprayers &amp; other disinfectant supp.</t>
  </si>
  <si>
    <t xml:space="preserve">      Procurement of Medicines &amp; Vitamins</t>
  </si>
  <si>
    <t xml:space="preserve">     Purch. Of Beddings &amp; Mattresses</t>
  </si>
  <si>
    <t xml:space="preserve">  OMOE-Hazard Pay</t>
  </si>
  <si>
    <t xml:space="preserve">  OMOE-Gratuity Pay</t>
  </si>
  <si>
    <t xml:space="preserve">   OMOE-Honorarium for Presiding Judge-RTC Branch 45</t>
  </si>
  <si>
    <t xml:space="preserve">   OMOE-Honorarium for Presiding Judge RTC- Branch 75</t>
  </si>
  <si>
    <t xml:space="preserve">   Rep. &amp; Maint- for various roads &amp; WWS (DILG Funded)</t>
  </si>
  <si>
    <t xml:space="preserve">                     4Ps</t>
  </si>
  <si>
    <t xml:space="preserve">     Telephone Expense</t>
  </si>
  <si>
    <t xml:space="preserve">     Other Supplies &amp; Materials</t>
  </si>
  <si>
    <t xml:space="preserve">        Brochures, Posters &amp; Tarpaulin</t>
  </si>
  <si>
    <t xml:space="preserve">    OMOE-Job Order</t>
  </si>
  <si>
    <t xml:space="preserve">     Dev. The KARST environment for wildlife ecotourism</t>
  </si>
  <si>
    <t xml:space="preserve">     Cave Management Plans &amp; Program</t>
  </si>
  <si>
    <t xml:space="preserve">         Hazard Pay</t>
  </si>
  <si>
    <t xml:space="preserve">        Hazard Pay</t>
  </si>
  <si>
    <t xml:space="preserve">         OMOE-Forest Land Use Activities(Devolevd Functions)</t>
  </si>
  <si>
    <t xml:space="preserve">                      Community Immersion Organizing</t>
  </si>
  <si>
    <t xml:space="preserve">                      Rehabilitation of River Banks</t>
  </si>
  <si>
    <t xml:space="preserve">                      Watershed Management of major water source</t>
  </si>
  <si>
    <t xml:space="preserve">                      Nurserying &amp; Greening activities</t>
  </si>
  <si>
    <t xml:space="preserve">                      Hiring of Bantay Kalikasan(4pax @ 250/day)</t>
  </si>
  <si>
    <t xml:space="preserve">       OMOE-Job Orders(Garbage Compactor)</t>
  </si>
  <si>
    <t xml:space="preserve">       Hazard Pay</t>
  </si>
  <si>
    <t xml:space="preserve">    F/A to 32 Brgys</t>
  </si>
  <si>
    <t>Counterpart for KALAHI-CIDDS NCDDP</t>
  </si>
  <si>
    <t xml:space="preserve">    Traveling Expense(Flat rate per month)</t>
  </si>
  <si>
    <t xml:space="preserve">    Traveling Expense(outside station)</t>
  </si>
  <si>
    <t xml:space="preserve">    Seminars &amp; Trainings</t>
  </si>
  <si>
    <t xml:space="preserve">    Fuel Oil &amp; Lubricants Expense</t>
  </si>
  <si>
    <t xml:space="preserve">    OMOE-Job Orders(16@404/daysx28daysx 12mos)</t>
  </si>
  <si>
    <t>1% SENIOR CITIZEN &amp; THE DIFFERENTLY ABLED PERSONS</t>
  </si>
  <si>
    <t xml:space="preserve">     Travelling Expenses</t>
  </si>
  <si>
    <t xml:space="preserve">     Trainings</t>
  </si>
  <si>
    <t xml:space="preserve">    Medicines</t>
  </si>
  <si>
    <t xml:space="preserve">    Medicines for Mentally Challenge Patients</t>
  </si>
  <si>
    <t xml:space="preserve">   Philhealth to Indigent PWDs</t>
  </si>
  <si>
    <t xml:space="preserve">  F/A for food  &amp; medical assistance</t>
  </si>
  <si>
    <t xml:space="preserve">  Hon. To OSCA &amp; PWD Head</t>
  </si>
  <si>
    <t xml:space="preserve">  Burial Assistance to Indigents SC &amp; PWDs</t>
  </si>
  <si>
    <t xml:space="preserve">   Social enhancement</t>
  </si>
  <si>
    <t xml:space="preserve">   Job Order (3 PWD staff)</t>
  </si>
  <si>
    <t xml:space="preserve">   Educational Assistance to PWd students</t>
  </si>
  <si>
    <t xml:space="preserve">   Livelihood assistance to PWDs</t>
  </si>
  <si>
    <t xml:space="preserve">   Medical Assistance to indigent SC &amp; PWD</t>
  </si>
  <si>
    <t xml:space="preserve">   Cash Incentive to 32 SC Presidents</t>
  </si>
  <si>
    <t xml:space="preserve">   Sports Development to Youth &amp; PWDs</t>
  </si>
  <si>
    <t>1% LOCAL COUNCIL FOR THE PROTECTION OF CHILDREN</t>
  </si>
  <si>
    <t xml:space="preserve">   Reproduction of IEC Mat. For advocay &amp; ECCD cards &amp;</t>
  </si>
  <si>
    <t xml:space="preserve">              sch.supp. FOR INDIGENT CHILDREEN</t>
  </si>
  <si>
    <t xml:space="preserve">    Repair of Temporary Shelter</t>
  </si>
  <si>
    <t xml:space="preserve">   Supplemental Feeding</t>
  </si>
  <si>
    <t xml:space="preserve">  SDG FACES Program</t>
  </si>
  <si>
    <t>SC  &amp; THE DIFFERENTLY ABLED PERSONS</t>
  </si>
  <si>
    <t>LCPC</t>
  </si>
  <si>
    <t xml:space="preserve">    Rehabilitation of Temporary Shelter w/ complete ammenities</t>
  </si>
  <si>
    <t xml:space="preserve">      Water supply:Provision of Potable Drinking water</t>
  </si>
  <si>
    <t>MENRO:Land Imp-Phase II of category 1 SLF</t>
  </si>
  <si>
    <t>1-07-01-010</t>
  </si>
  <si>
    <t xml:space="preserve">      Office Equipment-3 drawers Steel Cabinet</t>
  </si>
  <si>
    <t xml:space="preserve">      Motor Vehicle-1 unit Garbage Compactor</t>
  </si>
  <si>
    <r>
      <t xml:space="preserve">TOURISM: </t>
    </r>
    <r>
      <rPr>
        <sz val="8"/>
        <color theme="1"/>
        <rFont val="Calibri"/>
        <family val="2"/>
        <scheme val="minor"/>
      </rPr>
      <t>furniture &amp; fixture</t>
    </r>
  </si>
  <si>
    <r>
      <t xml:space="preserve">Public Order and Safety:  </t>
    </r>
    <r>
      <rPr>
        <sz val="8"/>
        <color theme="1"/>
        <rFont val="Calibri"/>
        <family val="2"/>
        <scheme val="minor"/>
      </rPr>
      <t xml:space="preserve">  PNP</t>
    </r>
  </si>
  <si>
    <t xml:space="preserve">    Furniture &amp; Fixtures-Steel/Wooden Beds</t>
  </si>
  <si>
    <t xml:space="preserve">      Office Eqpt. Tactical Plates(Vest-5pcs)</t>
  </si>
  <si>
    <r>
      <t xml:space="preserve">DILG : </t>
    </r>
    <r>
      <rPr>
        <sz val="8"/>
        <color theme="1"/>
        <rFont val="Calibri"/>
        <family val="2"/>
        <scheme val="minor"/>
      </rPr>
      <t>furniture &amp; fixture</t>
    </r>
  </si>
  <si>
    <r>
      <t xml:space="preserve">Mabinay Spring Resort: </t>
    </r>
    <r>
      <rPr>
        <sz val="8"/>
        <color theme="1"/>
        <rFont val="Calibri"/>
        <family val="2"/>
        <scheme val="minor"/>
      </rPr>
      <t>Info. &amp; Comm. Tech. Eqpt.</t>
    </r>
  </si>
  <si>
    <r>
      <t>KALAHI-CIDDS-NCDDP: Office</t>
    </r>
    <r>
      <rPr>
        <sz val="8"/>
        <color theme="1"/>
        <rFont val="Calibri"/>
        <family val="2"/>
        <scheme val="minor"/>
      </rPr>
      <t xml:space="preserve"> Eqpt-Photocopier.</t>
    </r>
  </si>
  <si>
    <r>
      <t xml:space="preserve">Mayors Office : </t>
    </r>
    <r>
      <rPr>
        <sz val="8"/>
        <color theme="1"/>
        <rFont val="Calibri"/>
        <family val="2"/>
        <scheme val="minor"/>
      </rPr>
      <t>furniture &amp; fixture</t>
    </r>
  </si>
  <si>
    <t xml:space="preserve">      Office Equipment-1 unit photocopier</t>
  </si>
  <si>
    <t xml:space="preserve">      Motor Vehicle-1 unit Motorcycle</t>
  </si>
  <si>
    <r>
      <t xml:space="preserve">BJMP: </t>
    </r>
    <r>
      <rPr>
        <sz val="8"/>
        <color theme="1"/>
        <rFont val="Calibri"/>
        <family val="2"/>
        <scheme val="minor"/>
      </rPr>
      <t>Info. &amp; Comm. Tech. Eqpt.</t>
    </r>
  </si>
  <si>
    <r>
      <t>COMELEC</t>
    </r>
    <r>
      <rPr>
        <sz val="8"/>
        <color theme="1"/>
        <rFont val="Calibri"/>
        <family val="2"/>
        <scheme val="minor"/>
      </rPr>
      <t>: Furniture &amp; Fixtures</t>
    </r>
  </si>
  <si>
    <r>
      <rPr>
        <b/>
        <sz val="8"/>
        <color theme="1"/>
        <rFont val="Calibri"/>
        <family val="2"/>
        <scheme val="minor"/>
      </rPr>
      <t>SPORTS DEVT. PROG</t>
    </r>
    <r>
      <rPr>
        <sz val="8"/>
        <color theme="1"/>
        <rFont val="Calibri"/>
        <family val="2"/>
        <scheme val="minor"/>
      </rPr>
      <t>.: Sports Eqpt.-Soccer Goal</t>
    </r>
  </si>
  <si>
    <t xml:space="preserve">      Office Eqpt.-Portable Sound system</t>
  </si>
  <si>
    <t xml:space="preserve">      Information &amp; Comm. Tech. Eqpt.-Projector &amp; Computer</t>
  </si>
  <si>
    <t xml:space="preserve">      Improv. Of Lawn Tennis court @ New Evac. &amp; Sports Ctr</t>
  </si>
  <si>
    <t>BGCM-Rep of 2 Isolation Center</t>
  </si>
  <si>
    <t>Fabrication of Steel Fence &amp; Ramps</t>
  </si>
  <si>
    <t>Const. of WWW for Phil Army Camp</t>
  </si>
  <si>
    <t>Rep. of Non-Functional Deep well &amp; Purch. Of WW supplies</t>
  </si>
  <si>
    <t>Const. of various Deep Wells</t>
  </si>
  <si>
    <t>Loan Proceeds: Const. of 2 story Commercial Bldg</t>
  </si>
  <si>
    <t xml:space="preserve">     Improv. &amp; Expansion of Wet Mrkt. &amp; Veg. Bldg</t>
  </si>
  <si>
    <t>Furniture &amp; Fixtures-Operation of Mabinay Spring</t>
  </si>
  <si>
    <t xml:space="preserve">                      Service Recognition Incentive  Bonus</t>
  </si>
  <si>
    <t xml:space="preserve">                    Terminal Pay</t>
  </si>
  <si>
    <t xml:space="preserve">                            Service Recognition Incentive Bonus</t>
  </si>
  <si>
    <t xml:space="preserve">                             Service Recognition Incentive Bonus</t>
  </si>
  <si>
    <t xml:space="preserve">                       Terminal Leave Benefits</t>
  </si>
  <si>
    <t xml:space="preserve">           Seminars &amp; Trainings</t>
  </si>
  <si>
    <t xml:space="preserve">                          Service Recognition Incentive Bonus</t>
  </si>
  <si>
    <t xml:space="preserve">       Furniture &amp; Fixtures-1 unit Aircon &amp; office tables</t>
  </si>
  <si>
    <t xml:space="preserve">                   Other Personnel Benefits:-Terminal Pay</t>
  </si>
  <si>
    <t>KAREN JEAN A. ANFONE
Department Head</t>
  </si>
  <si>
    <t xml:space="preserve">                        Service Recognition Incentive Bonus</t>
  </si>
  <si>
    <t>MA.CRISTEL CELESTE S. CAMINGAWAN
Department Head</t>
  </si>
  <si>
    <t xml:space="preserve">                           Service Recognition Incentive Bonus</t>
  </si>
  <si>
    <t xml:space="preserve">          Drugs &amp; Medicines -Emerging &amp; re-emerging diseases</t>
  </si>
  <si>
    <t xml:space="preserve">          Medical,Dental &amp; Laboratory Supplies Exp.-Lying-in</t>
  </si>
  <si>
    <t xml:space="preserve">          Medical,Dental &amp; Lab. Supp.Exp.-Emerging &amp; re-emerging diseases</t>
  </si>
  <si>
    <t xml:space="preserve">          Other Supplies Expense</t>
  </si>
  <si>
    <t xml:space="preserve">      Medical Eqpt. &amp; Apparatus(RHU III)</t>
  </si>
  <si>
    <t xml:space="preserve">      Motor Vehicle-1 unit standard Ambulance</t>
  </si>
  <si>
    <t>Office:      Mun. Health  office Zone I, II &amp; III</t>
  </si>
  <si>
    <t xml:space="preserve">                   Other Personnel Benefits:-Monetization</t>
  </si>
  <si>
    <t xml:space="preserve">                         Service Recognition Incentive Bonus</t>
  </si>
  <si>
    <t xml:space="preserve">                               Service Recognition Incentive Bonus</t>
  </si>
  <si>
    <t xml:space="preserve">       Fund Augmentation for various devolved programs:</t>
  </si>
  <si>
    <t xml:space="preserve">                      Corn program with fertilizers</t>
  </si>
  <si>
    <t xml:space="preserve">                      Rice program with fertilizers</t>
  </si>
  <si>
    <t xml:space="preserve">                      Agri-inland fishery</t>
  </si>
  <si>
    <t xml:space="preserve">                      High value commercial development</t>
  </si>
  <si>
    <t xml:space="preserve">         F/A &amp; Incentive to participating Org. for the ff.</t>
  </si>
  <si>
    <t xml:space="preserve">             Dog  Caravan</t>
  </si>
  <si>
    <t>Capital Outlays:</t>
  </si>
  <si>
    <t xml:space="preserve">    Building:</t>
  </si>
  <si>
    <t xml:space="preserve">        Const. &amp; Fencing of Goat Shed House</t>
  </si>
  <si>
    <t xml:space="preserve">        Const. &amp; Fencing of Cattle Shed House</t>
  </si>
  <si>
    <t xml:space="preserve">        Const. &amp; Fencing of Swine Shed House</t>
  </si>
  <si>
    <t xml:space="preserve">      Land Improvement-Fencing of Municipal Nursery(Phase 3)</t>
  </si>
  <si>
    <t xml:space="preserve">       Breeding Stocks</t>
  </si>
  <si>
    <t>1-07-06-110</t>
  </si>
  <si>
    <t xml:space="preserve">                       Service Recognition Incentive Bonus</t>
  </si>
  <si>
    <t xml:space="preserve">       WORKING GLOVES/Neck Collar</t>
  </si>
  <si>
    <t xml:space="preserve">     Purchase of PPE's/disinfectants</t>
  </si>
  <si>
    <t xml:space="preserve">     COVID related activities</t>
  </si>
  <si>
    <t xml:space="preserve">            Rehabilitation of River Banks</t>
  </si>
  <si>
    <t xml:space="preserve">     Prevetion of Pandemic &amp; Other Communicable Disease</t>
  </si>
  <si>
    <t xml:space="preserve">        Dissecting Kits-Stainless</t>
  </si>
  <si>
    <t xml:space="preserve">        High Density portable first aid bed</t>
  </si>
  <si>
    <t xml:space="preserve">        First responder bag</t>
  </si>
  <si>
    <t xml:space="preserve">        Rescue Raincoat</t>
  </si>
  <si>
    <t xml:space="preserve">        Handheld radios</t>
  </si>
  <si>
    <t xml:space="preserve">        Self-contained underwater breathing apparatus(SCUBA)</t>
  </si>
  <si>
    <t xml:space="preserve">        Breathing Air compressor. High Pressure</t>
  </si>
  <si>
    <t xml:space="preserve">        Long range early warning siren system</t>
  </si>
  <si>
    <t xml:space="preserve">        Foldable 60w solar panel charger</t>
  </si>
  <si>
    <t xml:space="preserve">        Kayak with complete accessories</t>
  </si>
  <si>
    <t xml:space="preserve">        Inflatable rubber boat with complete accessories</t>
  </si>
  <si>
    <t xml:space="preserve">       Spine board with head immobilizer &amp; spider strap</t>
  </si>
  <si>
    <t xml:space="preserve">        Search &amp; Rescue UAV fly more kit</t>
  </si>
  <si>
    <t xml:space="preserve">       Emergency response vehicle (RV)</t>
  </si>
  <si>
    <t>30% QRF- Capital Outlay:</t>
  </si>
  <si>
    <t xml:space="preserve">     Disaster  Preparedness Eqpt.:</t>
  </si>
  <si>
    <t xml:space="preserve">    VHF/UHF Dual Band Magnetic Base Mobile Radio Antenna</t>
  </si>
  <si>
    <t xml:space="preserve">    Imp. Of Mabinay New sports &amp; Evac. Ctr. @ Poblacion</t>
  </si>
  <si>
    <t xml:space="preserve">    Const. of Spillway @ sitio Batang, Lumbangan</t>
  </si>
  <si>
    <t xml:space="preserve">    Rehab. Of Footbridge @ sitio Tingtingon, Cansal-ing</t>
  </si>
  <si>
    <t xml:space="preserve">    Const. of spillway @ sitio Quinason, Abis</t>
  </si>
  <si>
    <t xml:space="preserve">    Const. of Footbridge @ sitio Papa, Dahile</t>
  </si>
  <si>
    <t xml:space="preserve">    Const. of River Control @ Iranon, Himocdongon</t>
  </si>
  <si>
    <t>GAD Program &amp; Activities:</t>
  </si>
  <si>
    <t xml:space="preserve">  Seminars &amp; Trainings-IEC on HEMC &amp; PAFLO</t>
  </si>
  <si>
    <t xml:space="preserve">  Capacity Dev.-GST Orientation,GAF &amp; other related Laws</t>
  </si>
  <si>
    <t xml:space="preserve">      Leadership trng.on Farming Technology</t>
  </si>
  <si>
    <t xml:space="preserve">      Gender Mainstreaming/GST for PDLs &amp; Personnel</t>
  </si>
  <si>
    <t xml:space="preserve">      Conduct orientation on RA 8972</t>
  </si>
  <si>
    <t xml:space="preserve">      Training on Farm based coffee processing</t>
  </si>
  <si>
    <t xml:space="preserve">     Skills Training on livestock raising, cooking &amp; gardening</t>
  </si>
  <si>
    <t xml:space="preserve">   Family Planning Program-Purch. Of Pills,Depo &amp; IUD</t>
  </si>
  <si>
    <t xml:space="preserve">   Provision of medicines &amp; vitamins to Senior Citizens</t>
  </si>
  <si>
    <t xml:space="preserve">   Purch. Of Day Care Center supplies &amp; learning materials</t>
  </si>
  <si>
    <t xml:space="preserve">   Provision of supplies &amp; materials @ Crises Center</t>
  </si>
  <si>
    <t xml:space="preserve">   Provision of identification cards for solo parents</t>
  </si>
  <si>
    <t xml:space="preserve">   Provision of crutches, wheelchairs &amp; canes to Senior Citizens</t>
  </si>
  <si>
    <t xml:space="preserve">   Provision of Polythelene Hose</t>
  </si>
  <si>
    <t xml:space="preserve">   Provision of hygiene kits to victims of disaster</t>
  </si>
  <si>
    <t xml:space="preserve">   Establishment of Learning Hubs in 32 Brgys</t>
  </si>
  <si>
    <t xml:space="preserve">   Installation of rubber matting for PDLs prison cells</t>
  </si>
  <si>
    <t xml:space="preserve">   Installation of wooden cabinets for PDLs prison cells</t>
  </si>
  <si>
    <t xml:space="preserve">   Zero Open Defication Program</t>
  </si>
  <si>
    <t xml:space="preserve">     IEC materials on social protection prog. &amp; GAD related laws</t>
  </si>
  <si>
    <t xml:space="preserve">     F/A to pregnant mothers for ultrasound &amp; Lab. Exams</t>
  </si>
  <si>
    <t xml:space="preserve">     F/A in processing documents like CENOMARS etc.</t>
  </si>
  <si>
    <t xml:space="preserve">     F/A to children securing birth certificate &amp; other fees</t>
  </si>
  <si>
    <t xml:space="preserve">        11 Livelihood associations</t>
  </si>
  <si>
    <t xml:space="preserve">   Provision of capital assistance to 10 poorest of the poor HH</t>
  </si>
  <si>
    <t xml:space="preserve">   Provision of relief assistance to women affected by disasters</t>
  </si>
  <si>
    <t xml:space="preserve">   Provision of emergency shelter assistance affected by disasters</t>
  </si>
  <si>
    <t xml:space="preserve">   Purch. Of 32 units smart TV sets</t>
  </si>
  <si>
    <t xml:space="preserve">   Improvement of Day Care Centers in 5 Brgys</t>
  </si>
  <si>
    <t xml:space="preserve">   Const. of WCPD Office</t>
  </si>
  <si>
    <t xml:space="preserve">   Concreting of roads w/ drainage @ DEAUHS</t>
  </si>
  <si>
    <t xml:space="preserve">   Provide seed capital assistance to the following:</t>
  </si>
  <si>
    <t xml:space="preserve">  Improv. Of Health Center at Brgy. Inapoy</t>
  </si>
  <si>
    <t xml:space="preserve">  Purch. Of Lot for Health Center at Brgy. Cansal-ing</t>
  </si>
  <si>
    <t xml:space="preserve">  Power supply system from proper Tadlong to sitio Tamasi</t>
  </si>
  <si>
    <t xml:space="preserve">  Power supply system from proper Paniabonan to sitio Cabugan</t>
  </si>
  <si>
    <t xml:space="preserve">  Power supply system-Installation of Solar Street Lights at Brgy. Bulwang</t>
  </si>
  <si>
    <t xml:space="preserve">  Power supply system from Crossing Lapay to sitio Nahulog, Mayaposi</t>
  </si>
  <si>
    <t xml:space="preserve">  Power supply system at Sitio Ibulan, Paniabonan</t>
  </si>
  <si>
    <t xml:space="preserve">  Various Waterworks system</t>
  </si>
  <si>
    <t xml:space="preserve">  Improv. Of Water system at Purok 2 to Proper Bugnay</t>
  </si>
  <si>
    <t xml:space="preserve">  Improv. Of FMR at Brgy. Abis</t>
  </si>
  <si>
    <t xml:space="preserve">  Improv. Of FMR at Sitio Di-ay, Brgy. Pandanon</t>
  </si>
  <si>
    <t xml:space="preserve">  Const. of Footbridge at Sitio Nahalin, Hagtu</t>
  </si>
  <si>
    <t xml:space="preserve">  Improv. Of FMR at Brgy. Bagtic</t>
  </si>
  <si>
    <t xml:space="preserve">  Road Concreting in Sitio Owayon, Brgy. Manlingay</t>
  </si>
  <si>
    <t xml:space="preserve">  Road Concreting in Brgy. Old Namangka</t>
  </si>
  <si>
    <t xml:space="preserve">  Waterworks System </t>
  </si>
  <si>
    <t xml:space="preserve">  Road Improvement(RIP-RAP) at Brgy. Barras</t>
  </si>
  <si>
    <t xml:space="preserve">  Improvement of FMR at Brgy. Bato</t>
  </si>
  <si>
    <t xml:space="preserve">  Improvement of FMR at Brgy. Old Namangka</t>
  </si>
  <si>
    <t xml:space="preserve">  Improvement of FMR at Brgy. Manlingay</t>
  </si>
  <si>
    <t xml:space="preserve">  Improvement of  FMR at Brgy. Arebasore</t>
  </si>
  <si>
    <t xml:space="preserve">  Improvement of FMR at Sitio Tabili, Banban</t>
  </si>
  <si>
    <t xml:space="preserve">  Improvement of Public Market at Brgy. Barras</t>
  </si>
  <si>
    <t xml:space="preserve">  Improvement of FMR at Brgy. Bulibulihan</t>
  </si>
  <si>
    <t xml:space="preserve">  Improvement of FMR at Sitio Tabili, Himocdongon</t>
  </si>
  <si>
    <t xml:space="preserve">  Improvement of Water System at Brgy. Tara</t>
  </si>
  <si>
    <t xml:space="preserve">  Improvement of Water System at Brgy. Luyang</t>
  </si>
  <si>
    <t xml:space="preserve">  Improvement of FMR from Proper Campanun-an to  Prov'l H/s</t>
  </si>
  <si>
    <t xml:space="preserve">  Improvement of FMR at Proper Lamdas</t>
  </si>
  <si>
    <t xml:space="preserve">  Improvement of FMR at sitio Marolaw, Canggohob</t>
  </si>
  <si>
    <t xml:space="preserve">  Improvement of FMR at Brgy. Poblacion</t>
  </si>
  <si>
    <t xml:space="preserve">  Improvement of FMR at Brgy. Lumbangan</t>
  </si>
  <si>
    <t xml:space="preserve">  Road concreting at Proper Brgy. Pantao</t>
  </si>
  <si>
    <t xml:space="preserve">  Counterpart for PAGBAG-O Waterworks and Agro-forestry project</t>
  </si>
  <si>
    <t xml:space="preserve">  Various Electrification Projects</t>
  </si>
  <si>
    <t xml:space="preserve">  Road concreting at Proper, Abis</t>
  </si>
  <si>
    <t xml:space="preserve">  concreting of Road at North Poblacion Cemetery</t>
  </si>
  <si>
    <t xml:space="preserve">  Concreting of Access Road at Mabinay Spring</t>
  </si>
  <si>
    <t xml:space="preserve">  Concreting of FMR at Sitio Basiao, Lamdas</t>
  </si>
  <si>
    <t xml:space="preserve">                     Augmentation for devolved programs:</t>
  </si>
  <si>
    <t xml:space="preserve">                         Corn Program with fertilizers</t>
  </si>
  <si>
    <t xml:space="preserve">                         Rice Program with fertilizers</t>
  </si>
  <si>
    <t xml:space="preserve">                         Agri-inland fishery</t>
  </si>
  <si>
    <t xml:space="preserve">                         high value commercial development</t>
  </si>
  <si>
    <t xml:space="preserve">                    Repair and Maint: HE, Tractor &amp; Grasscutter</t>
  </si>
  <si>
    <t xml:space="preserve">                    Repair and Maint: ROADS &amp; WW System</t>
  </si>
  <si>
    <t xml:space="preserve">                  OMOE- Hazard Pay</t>
  </si>
  <si>
    <t xml:space="preserve">                  OMOE- Gratuity Pay</t>
  </si>
  <si>
    <t xml:space="preserve">                  OMOE- F/A to Disaster Victims</t>
  </si>
  <si>
    <t xml:space="preserve">                  OMOE- 4ps</t>
  </si>
  <si>
    <t xml:space="preserve">                  KALAHI CIDDS Counterpart</t>
  </si>
  <si>
    <t xml:space="preserve">                  Bayanihan Grant to Cities &amp; Municipalities</t>
  </si>
  <si>
    <t xml:space="preserve">                  OMOE- Free Titling</t>
  </si>
  <si>
    <t xml:space="preserve">   Capability Bldg.</t>
  </si>
  <si>
    <t xml:space="preserve">    Seminar on Sex Educ. &amp; Early Pregnancy</t>
  </si>
  <si>
    <t>5-02-03-099</t>
  </si>
  <si>
    <t xml:space="preserve">   Other Supp.-&amp; Mat. Exp.-Disinfectants &amp; Protective supp.</t>
  </si>
  <si>
    <t xml:space="preserve">       Transistor Radios</t>
  </si>
  <si>
    <t xml:space="preserve">       Reproduction of IEC materials</t>
  </si>
  <si>
    <t xml:space="preserve">       ECCD Cards &amp; Sch. Supp. For DCC sch. Supp. For ind. Children</t>
  </si>
  <si>
    <t xml:space="preserve">   Fuel </t>
  </si>
  <si>
    <t xml:space="preserve">   F/A to children w/ medical needs</t>
  </si>
  <si>
    <t>1% SC  &amp; Persons with Disabilities</t>
  </si>
  <si>
    <t xml:space="preserve">     Travelling Expenses-OSCA &amp; PWD Heads</t>
  </si>
  <si>
    <t xml:space="preserve">      skills Training Expenses</t>
  </si>
  <si>
    <t xml:space="preserve">    Food Supplies for PWDs</t>
  </si>
  <si>
    <t xml:space="preserve">    Drugs &amp; Med. Exp. For Indigent Sc</t>
  </si>
  <si>
    <t xml:space="preserve">    Drugs &amp; Med. Exp. For Mentally Ill</t>
  </si>
  <si>
    <t xml:space="preserve">    Fuel</t>
  </si>
  <si>
    <t xml:space="preserve">    Agricultural Exp.- Purch. Of Vegetable Seeds</t>
  </si>
  <si>
    <t xml:space="preserve">    Other Supp. &amp; Mat.- Assistive Devices </t>
  </si>
  <si>
    <t xml:space="preserve">    Rep. &amp; maint.-Bldg</t>
  </si>
  <si>
    <t xml:space="preserve">    Philhealth to Indigent PWDs</t>
  </si>
  <si>
    <t xml:space="preserve">    F/A for food  &amp; medical assistance</t>
  </si>
  <si>
    <t xml:space="preserve">    Hon. To OSCA &amp; PWD Head</t>
  </si>
  <si>
    <t xml:space="preserve">    Burial Assistance to Indigents SC &amp; PWDs</t>
  </si>
  <si>
    <t xml:space="preserve">    Social enhancement</t>
  </si>
  <si>
    <t xml:space="preserve">     Job Order (3 PWD staff)</t>
  </si>
  <si>
    <t xml:space="preserve">                             Laundry Allowance</t>
  </si>
  <si>
    <t xml:space="preserve">                             Subsistence &amp; Allowance</t>
  </si>
  <si>
    <t xml:space="preserve">    Trainings &amp; Seminars</t>
  </si>
  <si>
    <t xml:space="preserve">     Purchase of PPE's</t>
  </si>
  <si>
    <t xml:space="preserve">     Cadaver Bags</t>
  </si>
  <si>
    <t xml:space="preserve">     Neck Collar</t>
  </si>
  <si>
    <t xml:space="preserve">     OMOE-Group Insurance for DRRM Volunter</t>
  </si>
  <si>
    <t>Advances/Loan to Local Economics Enterprises/Public Utitlities</t>
  </si>
  <si>
    <t>Appropriation for Local Disaster Risk Reduction and Management (LDRRM)</t>
  </si>
  <si>
    <t>5-01-02-160</t>
  </si>
  <si>
    <t xml:space="preserve">    trainings &amp; seminars</t>
  </si>
  <si>
    <t xml:space="preserve">    Trng on GAD planning &amp; budgeting, HGDG, Gender analysis</t>
  </si>
  <si>
    <t xml:space="preserve">      for parents &amp; students leaders on GAD laws</t>
  </si>
  <si>
    <t xml:space="preserve">   Purch. Of 6 units Bunk beds</t>
  </si>
  <si>
    <t xml:space="preserve">       11 womens associations</t>
  </si>
  <si>
    <t xml:space="preserve">         Provision of capitla assitance to 10HH</t>
  </si>
  <si>
    <t xml:space="preserve">       6 womens associations</t>
  </si>
  <si>
    <t xml:space="preserve">        6 Livelihood associations</t>
  </si>
  <si>
    <t xml:space="preserve">  Const. of Child Minding Center</t>
  </si>
  <si>
    <t xml:space="preserve">  Provision of access to Technology-Purch. Of 20 computers</t>
  </si>
  <si>
    <t xml:space="preserve">  Purch. Of 1 unit motorcycle</t>
  </si>
  <si>
    <t xml:space="preserve">  Const. of Womens Qtr/Dormitory @ NORSU Mab. Campus</t>
  </si>
  <si>
    <t xml:space="preserve">  Establishment of Pink Room</t>
  </si>
  <si>
    <t xml:space="preserve">                           &amp; family Planning Rooms)</t>
  </si>
  <si>
    <t xml:space="preserve">  Estbalishment of Lying-in Clinic(Breast Feeding</t>
  </si>
  <si>
    <t xml:space="preserve">  Purch. Of 1 unit Vehicle</t>
  </si>
  <si>
    <t xml:space="preserve">  Imp.of Day Care Cenbters for various Brgys</t>
  </si>
  <si>
    <t xml:space="preserve">  Const. of Male &amp; Female Comfort Rooms</t>
  </si>
  <si>
    <t xml:space="preserve">  Imp. Of Crises Center</t>
  </si>
  <si>
    <t xml:space="preserve">  Const. of Deepwells</t>
  </si>
  <si>
    <t xml:space="preserve">  Const. of Sch. Fence @ DEAUS HS</t>
  </si>
  <si>
    <t xml:space="preserve">  Concreting of road w/ drainage @ DEAUS HS</t>
  </si>
  <si>
    <t xml:space="preserve">  Procurement of smart TV sets for 32 Brgys</t>
  </si>
  <si>
    <t xml:space="preserve">  Imp. Of District I &amp; II Child Minding Facilities</t>
  </si>
  <si>
    <t xml:space="preserve">  Purch. Of Furniture &amp; Fixtures for child minding fac. of Dist.I &amp; II</t>
  </si>
  <si>
    <t xml:space="preserve">  Const./Rehab of Crises Center for WEDC &amp; CNSP</t>
  </si>
  <si>
    <t xml:space="preserve">  Const. of Phase I GAD Center in Brgy. Luyang &amp; Bagtic</t>
  </si>
  <si>
    <t xml:space="preserve">  Const. of WCPD Office</t>
  </si>
  <si>
    <t xml:space="preserve">      Seminars/workshop symposiums for mother &amp; fathers day celebration</t>
  </si>
  <si>
    <t xml:space="preserve">      Training on GAD Planning &amp; Budgeting, HGDG &amp; Gender analysis</t>
  </si>
  <si>
    <t xml:space="preserve">     Family planning Program-Purch.of Pills, Deepo &amp; IUD</t>
  </si>
  <si>
    <t xml:space="preserve">     Maternal Health-Purch. Of Supplements for pregnant women</t>
  </si>
  <si>
    <t xml:space="preserve">  Purch. Of 6 units Bunk Beds</t>
  </si>
  <si>
    <t xml:space="preserve">   Provision of seed capital assistance:</t>
  </si>
  <si>
    <t xml:space="preserve">       11  womens associations</t>
  </si>
  <si>
    <t xml:space="preserve">       11 Livelihood associations</t>
  </si>
  <si>
    <t xml:space="preserve">  Provsion of reflief assistance to Women affected by disasters</t>
  </si>
  <si>
    <t xml:space="preserve">   Establishment of Pink room </t>
  </si>
  <si>
    <t xml:space="preserve">   Const. of  male &amp; female comfort rooms</t>
  </si>
  <si>
    <t xml:space="preserve">   Const./Rehab. of Crises Center for WEDC &amp; CNSP</t>
  </si>
  <si>
    <t xml:space="preserve">   Const. of Phase I GAD Centers @ Brgy. Luyang &amp; Bagtic</t>
  </si>
  <si>
    <t xml:space="preserve">     Disposable Triangular Bandage</t>
  </si>
  <si>
    <t xml:space="preserve">     Work Gloves</t>
  </si>
  <si>
    <t xml:space="preserve">    Implementation of NSED &amp; Fire Drill</t>
  </si>
  <si>
    <t xml:space="preserve">    Observance of Nat. Disaster Reseliance Month</t>
  </si>
  <si>
    <t xml:space="preserve">    OMOE-Reforestation &amp; Greening Prog.</t>
  </si>
  <si>
    <t xml:space="preserve">            Declogging of Canals </t>
  </si>
  <si>
    <t xml:space="preserve">               30% Quick Response Fund</t>
  </si>
  <si>
    <t xml:space="preserve">        Rescue tube/Helmet</t>
  </si>
  <si>
    <t xml:space="preserve">        Dissecting Kit/Stainless</t>
  </si>
  <si>
    <t xml:space="preserve">  </t>
  </si>
  <si>
    <t xml:space="preserve">           Land-Category I SLF-Phase II</t>
  </si>
  <si>
    <t xml:space="preserve">                  Fencing of NGDG(LCPC)</t>
  </si>
  <si>
    <t xml:space="preserve">           Bldgs:</t>
  </si>
  <si>
    <t xml:space="preserve">                  Const. &amp; Fencing of Cattle Shed House</t>
  </si>
  <si>
    <t xml:space="preserve">                  Const. &amp; Fencing of Goat Shed House</t>
  </si>
  <si>
    <t xml:space="preserve">                  Const. &amp; Fencing of Swine Shed House</t>
  </si>
  <si>
    <t>BGCM-Rep of 2 Isolation Facility</t>
  </si>
  <si>
    <t xml:space="preserve"> Improvement of LaWN Tennis Court</t>
  </si>
  <si>
    <t>Information &amp; Comm. Technology Eqpt.</t>
  </si>
  <si>
    <t xml:space="preserve"> Office Eqpt.</t>
  </si>
  <si>
    <t xml:space="preserve"> Medical  Eqpt.</t>
  </si>
  <si>
    <t>Motor Vehicles</t>
  </si>
  <si>
    <t xml:space="preserve"> Furniture &amp; Fixture</t>
  </si>
  <si>
    <t xml:space="preserve"> Sports Eqpt.</t>
  </si>
  <si>
    <t xml:space="preserve"> Waterworks System</t>
  </si>
  <si>
    <t xml:space="preserve"> Rep. of Non-functional Deepwell</t>
  </si>
  <si>
    <t xml:space="preserve"> Const. of I unit Deepwell</t>
  </si>
  <si>
    <t>Work Animals-Breeding Stocks</t>
  </si>
  <si>
    <t>Const. Of 2 story  Commercial Bldg</t>
  </si>
  <si>
    <t>Improvement &amp; Expansion of Wet Market</t>
  </si>
  <si>
    <t>Wellness Eqpt. &amp; Sound System</t>
  </si>
  <si>
    <t>Purch. Of sound system</t>
  </si>
  <si>
    <t>Office Eqpt.-1 unit Digital Camera</t>
  </si>
  <si>
    <t xml:space="preserve"> Furniture &amp; Fixture-Purch. Of aircon</t>
  </si>
  <si>
    <t>Provision of Potable Drinking Water</t>
  </si>
  <si>
    <t>Rehab. Of Temporary Shelter w/ comp. ammenities</t>
  </si>
  <si>
    <t>Other Eqpt.,-Provision of Recreational Facilities</t>
  </si>
  <si>
    <t xml:space="preserve"> Const. of Multi-purpose Bldg. at Old Namangka</t>
  </si>
  <si>
    <t xml:space="preserve"> Const. of Multi-purpose Bldg. at Brgy. Lumbangan</t>
  </si>
  <si>
    <t>Const. of Tribal House at Cansal-ing</t>
  </si>
  <si>
    <t>Const. of Tribal House at Lamdas</t>
  </si>
  <si>
    <t>Imp. Of Multi-purpose Covered Court @ Brgy. Old Namangka</t>
  </si>
  <si>
    <t>Const. of Multi-purpose Pavement at Baba, Lamdas</t>
  </si>
  <si>
    <t>Dev. Of Matural Spring Premises @ Sitio Ibulan, Paniabonan</t>
  </si>
  <si>
    <t>Completion of Livelihood Bldg. @ Pandanon</t>
  </si>
  <si>
    <t>Power Supply System at Sitio Campigwis, Cansal-ing</t>
  </si>
  <si>
    <t>Power Supply System at Sitio Basakan, Pandanon</t>
  </si>
  <si>
    <t>Power Supply system at Sitio Tuntonan, Paniabonan</t>
  </si>
  <si>
    <t>Power Supply at Sitio Barang-barang, Mayaposi</t>
  </si>
  <si>
    <t>Power Supply System at Sitio Patag, Himocdongon</t>
  </si>
  <si>
    <t>Power Supply System at Sitio Nabaliwan, Samac</t>
  </si>
  <si>
    <t>Power Supply System at various Sitios of Brgy. Campanun-an</t>
  </si>
  <si>
    <t>Road Concreting at sitio Di-ay, Pandanon</t>
  </si>
  <si>
    <t>Road Concreting at Sitio Mabulod, Hagtu</t>
  </si>
  <si>
    <t>Road Concreting at Sitio Gumatos, Pandanon</t>
  </si>
  <si>
    <t>Road concreting at Sitio Cabangahan, Samac</t>
  </si>
  <si>
    <t>Road concreting at Sitio Proper I, Abis</t>
  </si>
  <si>
    <t>Road Concreting at Sitio Cambug-as, Himocdongon</t>
  </si>
  <si>
    <t>Road Concreting of Sitio Batang, Lumbangan</t>
  </si>
  <si>
    <t>Road Concreting of Sitio Tilingan, Lumbangan</t>
  </si>
  <si>
    <t>Road Concreting of Proper Lumbangan leading to DEAUS HS</t>
  </si>
  <si>
    <t>Road Concreting of Sitio Calaetan, Dahile</t>
  </si>
  <si>
    <t>Road concreting of Sitio Lapong, Dahile</t>
  </si>
  <si>
    <t>Road concreting of Sitio Campo-aling, Mayaposi</t>
  </si>
  <si>
    <t>Road concreting of Sitio Mabagtoc, Mayaposi</t>
  </si>
  <si>
    <t>Road concreting of Sitio Papa, Dahile</t>
  </si>
  <si>
    <t>Const. of Spillway at Sitio Proper A, Brgy. Abis</t>
  </si>
  <si>
    <t>Road Concreting of Sitio Manggahan, Brgy. Manlingay</t>
  </si>
  <si>
    <t>Road Concreting of Proper Tara, leading to Brgy. Cemetery</t>
  </si>
  <si>
    <t>Road concreting of Proper Campanun-an, leading to Brgy. Cemetery</t>
  </si>
  <si>
    <t>Road concreting of Sitio Candaya, Bulwang</t>
  </si>
  <si>
    <t>Road Imp. At Sitio Bulibulihan leading to Sitio Tubo, Cansal-ing</t>
  </si>
  <si>
    <t>Road Concreting at Stone Masonry, 46th Street, Poblacion</t>
  </si>
  <si>
    <t>Road Concreting at sitio Langaw leading to sitio Cansati-an,</t>
  </si>
  <si>
    <t>Road Concreting of Sitio Bulanon, Cansal-ing</t>
  </si>
  <si>
    <t>Imp. Of Road leading to Napasu-an</t>
  </si>
  <si>
    <t>Purch. Of 2 units Mini Dumptructs</t>
  </si>
  <si>
    <t>Livelihood Program</t>
  </si>
  <si>
    <t xml:space="preserve"> Const. of Tribal House at Cansal-ing</t>
  </si>
  <si>
    <t xml:space="preserve"> Const. of Tribal House at Lamdas</t>
  </si>
  <si>
    <t xml:space="preserve"> Imp. Of Multi-Purpose Covered Court at Brgy. Old Namangka</t>
  </si>
  <si>
    <t xml:space="preserve"> Const. of MPP at sitio Baba, Lamdas</t>
  </si>
  <si>
    <t xml:space="preserve"> Dev. Of Natural Spring at Sitio Ibulan, Paniabonan</t>
  </si>
  <si>
    <t xml:space="preserve"> Comp. of Livelihood Bldg. at Pandanon</t>
  </si>
  <si>
    <t xml:space="preserve"> Power Supply System at Sitio Campigwis, Cansal-ing</t>
  </si>
  <si>
    <t xml:space="preserve"> Power Supply System at Basakan, Pandanon</t>
  </si>
  <si>
    <t xml:space="preserve"> Power supply system at Sitio Tuntonan, Paniabonan</t>
  </si>
  <si>
    <t xml:space="preserve"> Power Supply system at Sitio Barang-Barang, Mayaposi</t>
  </si>
  <si>
    <t xml:space="preserve"> Power supply system at Sitio Patag, Himocdongon</t>
  </si>
  <si>
    <t xml:space="preserve"> Power supply system at Sitio Bnabaliwan, Samac</t>
  </si>
  <si>
    <t xml:space="preserve"> Power Supply System at various Sitios of Brgy. Campanun-an</t>
  </si>
  <si>
    <t xml:space="preserve"> Road Concreting at sitio Di-ay, Pandanon</t>
  </si>
  <si>
    <t xml:space="preserve"> Road concreting of Sitio Gumatos, Pandanon</t>
  </si>
  <si>
    <t xml:space="preserve"> Road Concreting at Mabulod, Hagtu</t>
  </si>
  <si>
    <t xml:space="preserve"> Road Concreting at Sitio Cabangahan, Samac</t>
  </si>
  <si>
    <t xml:space="preserve"> Road concreting at Sitio Cambug-as, Himocdongon</t>
  </si>
  <si>
    <t xml:space="preserve"> Road Concreting of Sitio Batang, Lumbangan</t>
  </si>
  <si>
    <t xml:space="preserve"> Road Concreting of Sitio Tilingan, Lumbangan</t>
  </si>
  <si>
    <t xml:space="preserve"> Road concreting of Sitio Calaetan, Dahile</t>
  </si>
  <si>
    <t xml:space="preserve"> Road concreting of Sitio Lapong, Dahile</t>
  </si>
  <si>
    <t xml:space="preserve"> Road Concreting of Sitio Campo-aling, Mayaposi</t>
  </si>
  <si>
    <t xml:space="preserve"> Road concreting of Sitio Mabagtoc, Mayaposi</t>
  </si>
  <si>
    <t xml:space="preserve"> Road Concreting of Sitio Papa, Dahile</t>
  </si>
  <si>
    <t xml:space="preserve"> Const. of Spillway at Sitio Proper A, Brgy. Abis</t>
  </si>
  <si>
    <t xml:space="preserve"> Road Concreting of Sitio Manggahan, Brgy. Manlingay</t>
  </si>
  <si>
    <t xml:space="preserve"> Road concreting of Proper Tara, leading to Brgy. Cemetery</t>
  </si>
  <si>
    <t xml:space="preserve"> Road Imp. At Sitio Bulibulihan leading to Sitio Tubo, Cansal-ing</t>
  </si>
  <si>
    <t xml:space="preserve"> Road Concreting at Sitio Langaw leading to Sitio Cansati-an,</t>
  </si>
  <si>
    <t xml:space="preserve"> Road concreting of Sitio Bulanon, Cansal-ing</t>
  </si>
  <si>
    <t xml:space="preserve"> Purch. Of 2 units Mini Dumptrucks</t>
  </si>
  <si>
    <t xml:space="preserve"> Livelihood Program</t>
  </si>
  <si>
    <t xml:space="preserve"> Road Concreting of Proper Campanun-an, leading to Brgy. Cemetery</t>
  </si>
  <si>
    <r>
      <rPr>
        <sz val="10"/>
        <color theme="1"/>
        <rFont val="Calibri"/>
        <family val="2"/>
        <scheme val="minor"/>
      </rPr>
      <t>JOETERRY A. UY,MPA</t>
    </r>
    <r>
      <rPr>
        <sz val="7"/>
        <color theme="1"/>
        <rFont val="Calibri"/>
        <family val="2"/>
        <scheme val="minor"/>
      </rPr>
      <t xml:space="preserve">
Department Head</t>
    </r>
  </si>
  <si>
    <t>JOETERRY A. UY,MPA
Local Chief Executive</t>
  </si>
  <si>
    <t>JOETERRTY A. UY,MPA
Department Head</t>
  </si>
  <si>
    <t xml:space="preserve">   Zero Open Defication Program-Purch. Of Latrines</t>
  </si>
  <si>
    <t xml:space="preserve">      Trainings &amp; Seminars on GAD</t>
  </si>
  <si>
    <t xml:space="preserve">     IEC materials on social protection prog.</t>
  </si>
  <si>
    <t xml:space="preserve">     F/A to Partner Institution which cater abused Women &amp; Children</t>
  </si>
  <si>
    <t xml:space="preserve">     F/A for legal &amp; Psychosocial services</t>
  </si>
  <si>
    <t xml:space="preserve">   Hiring a Personnel to man the Minding Centers</t>
  </si>
  <si>
    <t xml:space="preserve">   Capability Building-Conduct training</t>
  </si>
  <si>
    <t xml:space="preserve">    workshop fro parents &amp; students leaders</t>
  </si>
  <si>
    <t xml:space="preserve">    on GAD laws, policies,issues &amp; concern</t>
  </si>
  <si>
    <t xml:space="preserve">   Conduct review &amp; workshop of GAD Plan,</t>
  </si>
  <si>
    <t xml:space="preserve">                   Budget &amp; accomplishments for CY-2020</t>
  </si>
  <si>
    <t xml:space="preserve">       workshop for LGU employees on gender sensitivity,maintreaming</t>
  </si>
  <si>
    <t xml:space="preserve">         &amp; GAD related laws &amp; policies</t>
  </si>
  <si>
    <t xml:space="preserve">      Training &amp; Seminar for GFPS on legal mandates of GAD</t>
  </si>
  <si>
    <t xml:space="preserve">   Improvement of child minding facilities </t>
  </si>
  <si>
    <t xml:space="preserve">   Furniture &amp; Rqpt. For Child Minding Facilities</t>
  </si>
  <si>
    <t xml:space="preserve">           Mabinay Campus (Phase 2)</t>
  </si>
  <si>
    <t xml:space="preserve">   Establishment of lying in clinic with breat feeding room  a7</t>
  </si>
  <si>
    <t xml:space="preserve">       Brgy.  Namangka &amp; Campanun-an</t>
  </si>
  <si>
    <t xml:space="preserve">  Const. of Deepweels at Napasu-an</t>
  </si>
  <si>
    <t xml:space="preserve"> Cont. of Multi-Purpose Bldg.at , Lumbangan</t>
  </si>
  <si>
    <t xml:space="preserve"> Road concreting of Sitio Candaya, Mayaposi</t>
  </si>
  <si>
    <t xml:space="preserve"> Road Concreting at Stone Masonry, 46th Street, Poblacion</t>
  </si>
  <si>
    <t xml:space="preserve">     Brgy. Canggohob</t>
  </si>
  <si>
    <t xml:space="preserve"> Road concreting at  Brgy. Lumbangan leading to DEAUS HS</t>
  </si>
  <si>
    <t xml:space="preserve"> Road concreting leading to Brgy. Napasu-an</t>
  </si>
  <si>
    <t xml:space="preserve"> Road concreting at Brgy. Abis</t>
  </si>
  <si>
    <t>(SGD)</t>
  </si>
  <si>
    <t xml:space="preserve">               Imp. Of COVID-19 Sanitation area</t>
  </si>
  <si>
    <t xml:space="preserve">               Fab.&amp; Installation of Isolation cubicles</t>
  </si>
  <si>
    <t xml:space="preserve">               Const. of level I water supp. @ Evac. Center</t>
  </si>
  <si>
    <t>KAREN JEAN A. ANFONE
Local Accountant</t>
  </si>
  <si>
    <t>JOHNNA A. BANONG
OIC CLERK OF COURT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</si>
</sst>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8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137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2" fillId="0" borderId="9" xfId="0" applyFont="1" applyBorder="1" applyAlignment="1">
      <alignment horizontal="left" vertical="top" wrapText="1"/>
    </xf>
    <xf numFmtId="0" fontId="2" fillId="0" borderId="10" xfId="0" applyFont="1" applyBorder="1" applyAlignment="1">
      <alignment wrapText="1"/>
    </xf>
    <xf numFmtId="0" fontId="2" fillId="0" borderId="0" xfId="0" applyFont="1" applyBorder="1" applyAlignment="1"/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horizontal="left" wrapText="1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wrapText="1"/>
    </xf>
    <xf numFmtId="0" fontId="1" fillId="0" borderId="0" xfId="0" applyFont="1" applyBorder="1" applyAlignment="1"/>
    <xf numFmtId="0" fontId="3" fillId="0" borderId="1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3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3" fillId="0" borderId="9" xfId="0" applyFont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2" fillId="0" borderId="9" xfId="0" applyFont="1" applyBorder="1" applyAlignment="1">
      <alignment horizontal="center" wrapText="1"/>
    </xf>
    <xf numFmtId="0" fontId="3" fillId="0" borderId="9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wrapText="1"/>
    </xf>
    <xf numFmtId="164" fontId="2" fillId="0" borderId="0" xfId="1" applyFont="1" applyBorder="1" applyAlignment="1">
      <alignment wrapText="1"/>
    </xf>
    <xf numFmtId="164" fontId="2" fillId="0" borderId="9" xfId="1" applyFont="1" applyBorder="1" applyAlignment="1">
      <alignment wrapText="1"/>
    </xf>
    <xf numFmtId="164" fontId="2" fillId="0" borderId="3" xfId="1" applyFont="1" applyBorder="1" applyAlignment="1">
      <alignment wrapText="1"/>
    </xf>
    <xf numFmtId="164" fontId="2" fillId="0" borderId="0" xfId="1" applyFont="1" applyAlignment="1">
      <alignment wrapText="1"/>
    </xf>
    <xf numFmtId="0" fontId="2" fillId="0" borderId="0" xfId="0" applyFont="1" applyBorder="1" applyAlignment="1">
      <alignment horizontal="left" wrapText="1"/>
    </xf>
    <xf numFmtId="16" fontId="2" fillId="0" borderId="2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5" fillId="0" borderId="9" xfId="0" applyFont="1" applyBorder="1" applyAlignment="1">
      <alignment wrapText="1"/>
    </xf>
    <xf numFmtId="0" fontId="6" fillId="0" borderId="9" xfId="0" applyFont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2" fillId="0" borderId="4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43" fontId="2" fillId="0" borderId="9" xfId="0" applyNumberFormat="1" applyFont="1" applyBorder="1" applyAlignment="1">
      <alignment wrapText="1"/>
    </xf>
    <xf numFmtId="164" fontId="2" fillId="0" borderId="9" xfId="0" applyNumberFormat="1" applyFont="1" applyBorder="1" applyAlignment="1">
      <alignment wrapText="1"/>
    </xf>
    <xf numFmtId="164" fontId="2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horizontal="left" wrapText="1"/>
    </xf>
    <xf numFmtId="164" fontId="2" fillId="0" borderId="2" xfId="0" applyNumberFormat="1" applyFont="1" applyBorder="1" applyAlignment="1">
      <alignment wrapText="1"/>
    </xf>
    <xf numFmtId="164" fontId="2" fillId="0" borderId="2" xfId="1" applyFont="1" applyBorder="1" applyAlignment="1">
      <alignment wrapText="1"/>
    </xf>
    <xf numFmtId="164" fontId="3" fillId="0" borderId="6" xfId="1" applyFont="1" applyBorder="1" applyAlignment="1">
      <alignment wrapText="1"/>
    </xf>
    <xf numFmtId="164" fontId="3" fillId="0" borderId="5" xfId="1" applyFont="1" applyBorder="1" applyAlignment="1">
      <alignment wrapText="1"/>
    </xf>
    <xf numFmtId="164" fontId="3" fillId="0" borderId="11" xfId="1" applyFont="1" applyBorder="1" applyAlignment="1">
      <alignment wrapText="1"/>
    </xf>
    <xf numFmtId="164" fontId="3" fillId="0" borderId="7" xfId="1" applyFont="1" applyBorder="1" applyAlignment="1">
      <alignment wrapText="1"/>
    </xf>
    <xf numFmtId="164" fontId="2" fillId="0" borderId="10" xfId="0" applyNumberFormat="1" applyFont="1" applyBorder="1" applyAlignment="1">
      <alignment wrapText="1"/>
    </xf>
    <xf numFmtId="164" fontId="2" fillId="0" borderId="10" xfId="1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164" fontId="2" fillId="0" borderId="3" xfId="0" applyNumberFormat="1" applyFont="1" applyBorder="1" applyAlignment="1">
      <alignment wrapText="1"/>
    </xf>
    <xf numFmtId="164" fontId="2" fillId="0" borderId="14" xfId="1" applyFont="1" applyBorder="1" applyAlignment="1">
      <alignment wrapText="1"/>
    </xf>
    <xf numFmtId="164" fontId="2" fillId="0" borderId="14" xfId="0" applyNumberFormat="1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4" xfId="0" applyFont="1" applyBorder="1" applyAlignment="1">
      <alignment wrapText="1"/>
    </xf>
    <xf numFmtId="164" fontId="2" fillId="0" borderId="4" xfId="1" applyFont="1" applyBorder="1" applyAlignment="1">
      <alignment wrapText="1"/>
    </xf>
    <xf numFmtId="43" fontId="2" fillId="0" borderId="10" xfId="0" applyNumberFormat="1" applyFont="1" applyBorder="1" applyAlignment="1">
      <alignment wrapText="1"/>
    </xf>
    <xf numFmtId="0" fontId="2" fillId="0" borderId="15" xfId="0" applyFont="1" applyBorder="1" applyAlignment="1">
      <alignment horizontal="center" wrapText="1"/>
    </xf>
    <xf numFmtId="164" fontId="2" fillId="0" borderId="1" xfId="1" applyFont="1" applyBorder="1" applyAlignment="1">
      <alignment wrapText="1"/>
    </xf>
    <xf numFmtId="164" fontId="2" fillId="0" borderId="8" xfId="1" applyFont="1" applyBorder="1" applyAlignment="1">
      <alignment wrapText="1"/>
    </xf>
    <xf numFmtId="164" fontId="2" fillId="0" borderId="15" xfId="1" applyFont="1" applyBorder="1" applyAlignment="1">
      <alignment wrapText="1"/>
    </xf>
    <xf numFmtId="164" fontId="6" fillId="0" borderId="9" xfId="1" applyFont="1" applyBorder="1" applyAlignment="1">
      <alignment wrapText="1"/>
    </xf>
    <xf numFmtId="164" fontId="2" fillId="0" borderId="6" xfId="1" applyFont="1" applyBorder="1" applyAlignment="1">
      <alignment wrapText="1"/>
    </xf>
    <xf numFmtId="164" fontId="3" fillId="0" borderId="10" xfId="1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3" fillId="0" borderId="8" xfId="0" applyFont="1" applyBorder="1" applyAlignment="1">
      <alignment wrapText="1"/>
    </xf>
    <xf numFmtId="0" fontId="6" fillId="0" borderId="8" xfId="0" applyFont="1" applyBorder="1" applyAlignment="1">
      <alignment wrapText="1"/>
    </xf>
    <xf numFmtId="0" fontId="2" fillId="0" borderId="8" xfId="0" applyFont="1" applyBorder="1" applyAlignment="1">
      <alignment horizontal="center" wrapText="1"/>
    </xf>
    <xf numFmtId="164" fontId="2" fillId="0" borderId="8" xfId="0" applyNumberFormat="1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164" fontId="2" fillId="0" borderId="4" xfId="0" applyNumberFormat="1" applyFont="1" applyBorder="1" applyAlignment="1">
      <alignment wrapText="1"/>
    </xf>
    <xf numFmtId="0" fontId="2" fillId="0" borderId="3" xfId="0" applyFont="1" applyBorder="1" applyAlignment="1">
      <alignment horizontal="center" wrapText="1"/>
    </xf>
    <xf numFmtId="43" fontId="2" fillId="0" borderId="8" xfId="0" applyNumberFormat="1" applyFont="1" applyBorder="1" applyAlignment="1">
      <alignment wrapText="1"/>
    </xf>
    <xf numFmtId="164" fontId="3" fillId="0" borderId="0" xfId="1" applyFont="1" applyBorder="1" applyAlignment="1">
      <alignment wrapText="1"/>
    </xf>
    <xf numFmtId="0" fontId="3" fillId="0" borderId="8" xfId="0" applyFont="1" applyBorder="1" applyAlignment="1">
      <alignment horizontal="left" vertical="top" wrapText="1"/>
    </xf>
    <xf numFmtId="0" fontId="3" fillId="0" borderId="13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164" fontId="2" fillId="0" borderId="12" xfId="1" applyFont="1" applyBorder="1" applyAlignment="1">
      <alignment wrapText="1"/>
    </xf>
    <xf numFmtId="164" fontId="2" fillId="0" borderId="12" xfId="0" applyNumberFormat="1" applyFont="1" applyBorder="1" applyAlignment="1">
      <alignment wrapText="1"/>
    </xf>
    <xf numFmtId="0" fontId="3" fillId="0" borderId="12" xfId="0" applyFont="1" applyBorder="1" applyAlignment="1">
      <alignment horizontal="left" vertical="top" wrapText="1"/>
    </xf>
    <xf numFmtId="0" fontId="5" fillId="0" borderId="14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3" fillId="0" borderId="14" xfId="0" applyFont="1" applyBorder="1" applyAlignment="1">
      <alignment wrapText="1"/>
    </xf>
    <xf numFmtId="164" fontId="2" fillId="0" borderId="13" xfId="1" applyFont="1" applyBorder="1" applyAlignment="1">
      <alignment wrapText="1"/>
    </xf>
    <xf numFmtId="164" fontId="7" fillId="0" borderId="9" xfId="1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9" xfId="0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164" fontId="7" fillId="0" borderId="0" xfId="1" applyFont="1" applyBorder="1" applyAlignment="1">
      <alignment wrapText="1"/>
    </xf>
    <xf numFmtId="0" fontId="3" fillId="0" borderId="9" xfId="0" applyFont="1" applyBorder="1" applyAlignment="1">
      <alignment horizontal="center"/>
    </xf>
    <xf numFmtId="0" fontId="2" fillId="0" borderId="13" xfId="0" applyFont="1" applyBorder="1" applyAlignment="1"/>
    <xf numFmtId="0" fontId="2" fillId="0" borderId="0" xfId="0" applyFont="1" applyBorder="1" applyAlignment="1">
      <alignment horizontal="center" wrapText="1"/>
    </xf>
    <xf numFmtId="0" fontId="8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15" xfId="0" applyFont="1" applyBorder="1" applyAlignment="1">
      <alignment wrapText="1"/>
    </xf>
    <xf numFmtId="0" fontId="3" fillId="0" borderId="14" xfId="0" applyFont="1" applyBorder="1" applyAlignment="1">
      <alignment horizontal="left" vertical="top" wrapText="1"/>
    </xf>
    <xf numFmtId="0" fontId="9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164" fontId="5" fillId="0" borderId="6" xfId="1" applyFont="1" applyBorder="1" applyAlignment="1">
      <alignment wrapText="1"/>
    </xf>
    <xf numFmtId="0" fontId="2" fillId="0" borderId="9" xfId="0" applyFont="1" applyBorder="1" applyAlignment="1"/>
    <xf numFmtId="164" fontId="6" fillId="0" borderId="0" xfId="1" applyFont="1" applyBorder="1" applyAlignment="1">
      <alignment wrapText="1"/>
    </xf>
    <xf numFmtId="164" fontId="6" fillId="0" borderId="2" xfId="1" applyFont="1" applyBorder="1" applyAlignment="1">
      <alignment wrapText="1"/>
    </xf>
    <xf numFmtId="0" fontId="3" fillId="0" borderId="14" xfId="0" applyFont="1" applyBorder="1" applyAlignment="1">
      <alignment horizontal="left"/>
    </xf>
    <xf numFmtId="164" fontId="7" fillId="0" borderId="2" xfId="1" applyFont="1" applyBorder="1" applyAlignment="1">
      <alignment wrapText="1"/>
    </xf>
    <xf numFmtId="0" fontId="2" fillId="0" borderId="8" xfId="0" applyFont="1" applyBorder="1" applyAlignment="1">
      <alignment vertical="top" wrapText="1"/>
    </xf>
    <xf numFmtId="164" fontId="7" fillId="0" borderId="8" xfId="1" applyFont="1" applyBorder="1" applyAlignment="1">
      <alignment wrapText="1"/>
    </xf>
    <xf numFmtId="0" fontId="3" fillId="0" borderId="8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8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3" fillId="0" borderId="5" xfId="0" applyFont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40"/>
  <sheetViews>
    <sheetView topLeftCell="A518" zoomScale="124" zoomScaleNormal="124" workbookViewId="0">
      <selection activeCell="B525" sqref="B525"/>
    </sheetView>
  </sheetViews>
  <sheetFormatPr defaultColWidth="9.140625" defaultRowHeight="11.25" x14ac:dyDescent="0.2"/>
  <cols>
    <col min="1" max="1" width="43.7109375" style="1" customWidth="1"/>
    <col min="2" max="3" width="9" style="1" customWidth="1"/>
    <col min="4" max="4" width="14.7109375" style="1" customWidth="1"/>
    <col min="5" max="5" width="13.28515625" style="1" customWidth="1"/>
    <col min="6" max="6" width="14.85546875" style="1" customWidth="1"/>
    <col min="7" max="7" width="13.42578125" style="1" customWidth="1"/>
    <col min="8" max="8" width="14.140625" style="1" customWidth="1"/>
    <col min="9" max="16384" width="9.140625" style="1"/>
  </cols>
  <sheetData>
    <row r="1" spans="1:8" x14ac:dyDescent="0.2">
      <c r="A1" s="10" t="s">
        <v>14</v>
      </c>
    </row>
    <row r="2" spans="1:8" x14ac:dyDescent="0.2">
      <c r="A2" s="10" t="s">
        <v>81</v>
      </c>
    </row>
    <row r="3" spans="1:8" ht="18" customHeight="1" x14ac:dyDescent="0.2">
      <c r="A3" s="2"/>
      <c r="B3" s="126" t="s">
        <v>24</v>
      </c>
      <c r="C3" s="126"/>
      <c r="D3" s="126"/>
      <c r="E3" s="126"/>
      <c r="F3" s="126"/>
      <c r="G3" s="2"/>
      <c r="H3" s="2"/>
    </row>
    <row r="4" spans="1:8" x14ac:dyDescent="0.2">
      <c r="A4" s="2"/>
      <c r="B4" s="127" t="s">
        <v>82</v>
      </c>
      <c r="C4" s="127"/>
      <c r="D4" s="127"/>
      <c r="E4" s="127"/>
      <c r="F4" s="127"/>
      <c r="G4" s="2"/>
      <c r="H4" s="2"/>
    </row>
    <row r="5" spans="1:8" x14ac:dyDescent="0.2">
      <c r="A5" s="2"/>
      <c r="B5" s="2"/>
      <c r="C5" s="2"/>
      <c r="D5" s="2"/>
      <c r="E5" s="2"/>
      <c r="F5" s="2"/>
      <c r="G5" s="2"/>
      <c r="H5" s="2"/>
    </row>
    <row r="6" spans="1:8" ht="13.5" customHeight="1" x14ac:dyDescent="0.2">
      <c r="A6" s="122" t="s">
        <v>16</v>
      </c>
      <c r="B6" s="128" t="s">
        <v>15</v>
      </c>
      <c r="C6" s="130" t="s">
        <v>75</v>
      </c>
      <c r="D6" s="122" t="s">
        <v>76</v>
      </c>
      <c r="E6" s="132" t="s">
        <v>2</v>
      </c>
      <c r="F6" s="132"/>
      <c r="G6" s="133"/>
      <c r="H6" s="122" t="s">
        <v>80</v>
      </c>
    </row>
    <row r="7" spans="1:8" ht="33" customHeight="1" x14ac:dyDescent="0.2">
      <c r="A7" s="123"/>
      <c r="B7" s="129"/>
      <c r="C7" s="131"/>
      <c r="D7" s="123"/>
      <c r="E7" s="21" t="s">
        <v>77</v>
      </c>
      <c r="F7" s="18" t="s">
        <v>78</v>
      </c>
      <c r="G7" s="19" t="s">
        <v>79</v>
      </c>
      <c r="H7" s="123"/>
    </row>
    <row r="8" spans="1:8" ht="12.95" customHeight="1" x14ac:dyDescent="0.2">
      <c r="A8" s="7" t="s">
        <v>25</v>
      </c>
      <c r="B8" s="3"/>
      <c r="C8" s="2"/>
      <c r="D8" s="7"/>
      <c r="E8" s="6"/>
      <c r="F8" s="7"/>
      <c r="G8" s="7"/>
      <c r="H8" s="7"/>
    </row>
    <row r="9" spans="1:8" ht="12.95" customHeight="1" x14ac:dyDescent="0.2">
      <c r="A9" s="8" t="s">
        <v>26</v>
      </c>
      <c r="B9" s="3"/>
      <c r="C9" s="2"/>
      <c r="D9" s="29"/>
      <c r="E9" s="7"/>
      <c r="F9" s="7"/>
      <c r="G9" s="7"/>
      <c r="H9" s="7"/>
    </row>
    <row r="10" spans="1:8" ht="12.95" customHeight="1" x14ac:dyDescent="0.2">
      <c r="A10" s="7" t="s">
        <v>27</v>
      </c>
      <c r="B10" s="3"/>
      <c r="C10" s="2"/>
      <c r="D10" s="29"/>
      <c r="E10" s="7"/>
      <c r="F10" s="7"/>
      <c r="G10" s="7"/>
      <c r="H10" s="7"/>
    </row>
    <row r="11" spans="1:8" ht="12.95" customHeight="1" x14ac:dyDescent="0.2">
      <c r="A11" s="7" t="s">
        <v>28</v>
      </c>
      <c r="B11" s="3"/>
      <c r="C11" s="2"/>
      <c r="D11" s="29"/>
      <c r="E11" s="29"/>
      <c r="F11" s="29"/>
      <c r="G11" s="29"/>
      <c r="H11" s="29"/>
    </row>
    <row r="12" spans="1:8" ht="12.95" customHeight="1" x14ac:dyDescent="0.2">
      <c r="A12" s="7" t="s">
        <v>29</v>
      </c>
      <c r="B12" s="3"/>
      <c r="C12" s="2"/>
      <c r="D12" s="29">
        <v>1306065.82</v>
      </c>
      <c r="E12" s="29">
        <v>1002796.24</v>
      </c>
      <c r="F12" s="29">
        <f>G12-E12</f>
        <v>297203.76</v>
      </c>
      <c r="G12" s="29">
        <v>1300000</v>
      </c>
      <c r="H12" s="29">
        <v>1500000</v>
      </c>
    </row>
    <row r="13" spans="1:8" ht="12.95" customHeight="1" x14ac:dyDescent="0.2">
      <c r="A13" s="7" t="s">
        <v>30</v>
      </c>
      <c r="B13" s="3"/>
      <c r="C13" s="2"/>
      <c r="D13" s="29">
        <v>3845617.43</v>
      </c>
      <c r="E13" s="29">
        <v>3096556.73</v>
      </c>
      <c r="F13" s="29">
        <f t="shared" ref="F13:F23" si="0">G13-E13</f>
        <v>-632472.83000000007</v>
      </c>
      <c r="G13" s="29">
        <v>2464083.9</v>
      </c>
      <c r="H13" s="29">
        <v>3000000</v>
      </c>
    </row>
    <row r="14" spans="1:8" ht="12.95" customHeight="1" x14ac:dyDescent="0.2">
      <c r="A14" s="7" t="s">
        <v>31</v>
      </c>
      <c r="B14" s="3"/>
      <c r="C14" s="2"/>
      <c r="D14" s="29">
        <v>1273220.58</v>
      </c>
      <c r="E14" s="29">
        <v>943182.21</v>
      </c>
      <c r="F14" s="29">
        <f t="shared" si="0"/>
        <v>494775.40000000014</v>
      </c>
      <c r="G14" s="29">
        <v>1437957.61</v>
      </c>
      <c r="H14" s="29">
        <v>1465200</v>
      </c>
    </row>
    <row r="15" spans="1:8" ht="12.95" customHeight="1" x14ac:dyDescent="0.2">
      <c r="A15" s="7" t="s">
        <v>32</v>
      </c>
      <c r="B15" s="3"/>
      <c r="C15" s="2"/>
      <c r="D15" s="69">
        <f>SUM(D12:D14)</f>
        <v>6424903.8300000001</v>
      </c>
      <c r="E15" s="69">
        <f>SUM(E12:E14)</f>
        <v>5042535.18</v>
      </c>
      <c r="F15" s="69">
        <f>G15-E15</f>
        <v>159506.33000000007</v>
      </c>
      <c r="G15" s="69">
        <f>SUM(G12:G14)</f>
        <v>5202041.51</v>
      </c>
      <c r="H15" s="69">
        <f>SUM(H12:H14)</f>
        <v>5965200</v>
      </c>
    </row>
    <row r="16" spans="1:8" ht="12.95" customHeight="1" x14ac:dyDescent="0.2">
      <c r="A16" s="7" t="s">
        <v>33</v>
      </c>
      <c r="B16" s="3"/>
      <c r="C16" s="2"/>
      <c r="D16" s="29"/>
      <c r="E16" s="29"/>
      <c r="F16" s="29">
        <f t="shared" si="0"/>
        <v>0</v>
      </c>
      <c r="G16" s="29"/>
      <c r="H16" s="29"/>
    </row>
    <row r="17" spans="1:8" ht="12.95" customHeight="1" x14ac:dyDescent="0.2">
      <c r="A17" s="7" t="s">
        <v>34</v>
      </c>
      <c r="B17" s="3"/>
      <c r="C17" s="2"/>
      <c r="D17" s="29">
        <v>3408237.06</v>
      </c>
      <c r="E17" s="29">
        <v>2444981.21</v>
      </c>
      <c r="F17" s="29">
        <f t="shared" si="0"/>
        <v>-96772.60999999987</v>
      </c>
      <c r="G17" s="29">
        <v>2348208.6</v>
      </c>
      <c r="H17" s="29">
        <v>2700000</v>
      </c>
    </row>
    <row r="18" spans="1:8" ht="12.95" customHeight="1" x14ac:dyDescent="0.2">
      <c r="A18" s="7" t="s">
        <v>35</v>
      </c>
      <c r="B18" s="3"/>
      <c r="C18" s="2"/>
      <c r="D18" s="29">
        <v>1556963</v>
      </c>
      <c r="E18" s="29">
        <v>1133578</v>
      </c>
      <c r="F18" s="29">
        <f t="shared" si="0"/>
        <v>461848.35000000009</v>
      </c>
      <c r="G18" s="29">
        <v>1595426.35</v>
      </c>
      <c r="H18" s="29">
        <v>1650000</v>
      </c>
    </row>
    <row r="19" spans="1:8" ht="12.95" customHeight="1" x14ac:dyDescent="0.2">
      <c r="A19" s="7" t="s">
        <v>36</v>
      </c>
      <c r="B19" s="3"/>
      <c r="C19" s="2"/>
      <c r="D19" s="29">
        <v>7757546.9000000004</v>
      </c>
      <c r="E19" s="29">
        <v>4490529.41</v>
      </c>
      <c r="F19" s="29">
        <f>G19-E19</f>
        <v>2886470.59</v>
      </c>
      <c r="G19" s="29">
        <v>7377000</v>
      </c>
      <c r="H19" s="29">
        <v>9525000</v>
      </c>
    </row>
    <row r="20" spans="1:8" ht="12.95" customHeight="1" x14ac:dyDescent="0.2">
      <c r="A20" s="7" t="s">
        <v>37</v>
      </c>
      <c r="B20" s="3"/>
      <c r="C20" s="2"/>
      <c r="D20" s="29">
        <v>728452</v>
      </c>
      <c r="E20" s="29">
        <v>415819.59</v>
      </c>
      <c r="F20" s="29">
        <f t="shared" si="0"/>
        <v>24180.409999999974</v>
      </c>
      <c r="G20" s="29">
        <v>440000</v>
      </c>
      <c r="H20" s="29">
        <v>600000</v>
      </c>
    </row>
    <row r="21" spans="1:8" ht="12.95" customHeight="1" x14ac:dyDescent="0.2">
      <c r="A21" s="7" t="s">
        <v>38</v>
      </c>
      <c r="B21" s="3"/>
      <c r="C21" s="2"/>
      <c r="D21" s="69">
        <f>SUM(D17:D20)</f>
        <v>13451198.960000001</v>
      </c>
      <c r="E21" s="69">
        <f>SUM(E17:E20)</f>
        <v>8484908.2100000009</v>
      </c>
      <c r="F21" s="69">
        <f>SUM(F17:F20)</f>
        <v>3275726.74</v>
      </c>
      <c r="G21" s="69">
        <f>SUM(G17:G20)</f>
        <v>11760634.949999999</v>
      </c>
      <c r="H21" s="69">
        <f t="shared" ref="H21" si="1">SUM(H17:H20)</f>
        <v>14475000</v>
      </c>
    </row>
    <row r="22" spans="1:8" ht="12.95" customHeight="1" x14ac:dyDescent="0.2">
      <c r="A22" s="7" t="s">
        <v>39</v>
      </c>
      <c r="B22" s="3"/>
      <c r="C22" s="2"/>
      <c r="D22" s="69">
        <f>D21+D15</f>
        <v>19876102.789999999</v>
      </c>
      <c r="E22" s="69">
        <f>E21+E15</f>
        <v>13527443.390000001</v>
      </c>
      <c r="F22" s="69">
        <f>F21+F15</f>
        <v>3435233.0700000003</v>
      </c>
      <c r="G22" s="69">
        <f>G21+G15</f>
        <v>16962676.460000001</v>
      </c>
      <c r="H22" s="69">
        <f t="shared" ref="H22" si="2">H21+H15</f>
        <v>20440200</v>
      </c>
    </row>
    <row r="23" spans="1:8" ht="12.95" customHeight="1" x14ac:dyDescent="0.2">
      <c r="A23" s="7" t="s">
        <v>40</v>
      </c>
      <c r="B23" s="3"/>
      <c r="C23" s="2"/>
      <c r="D23" s="29"/>
      <c r="E23" s="29"/>
      <c r="F23" s="29">
        <f t="shared" si="0"/>
        <v>0</v>
      </c>
      <c r="G23" s="29"/>
      <c r="H23" s="29"/>
    </row>
    <row r="24" spans="1:8" ht="12.95" customHeight="1" x14ac:dyDescent="0.2">
      <c r="A24" s="7" t="s">
        <v>41</v>
      </c>
      <c r="B24" s="3"/>
      <c r="C24" s="2"/>
      <c r="D24" s="29">
        <v>241308630.96000001</v>
      </c>
      <c r="E24" s="29">
        <v>120654318</v>
      </c>
      <c r="F24" s="29">
        <f>G24-E24</f>
        <v>137972448</v>
      </c>
      <c r="G24" s="29">
        <v>258626766</v>
      </c>
      <c r="H24" s="29">
        <v>351795972</v>
      </c>
    </row>
    <row r="25" spans="1:8" ht="12.95" customHeight="1" x14ac:dyDescent="0.2">
      <c r="A25" s="7" t="s">
        <v>603</v>
      </c>
      <c r="B25" s="3"/>
      <c r="C25" s="2"/>
      <c r="D25" s="29">
        <v>20109053</v>
      </c>
      <c r="E25" s="29"/>
      <c r="F25" s="29">
        <v>0</v>
      </c>
      <c r="G25" s="29"/>
      <c r="H25" s="29"/>
    </row>
    <row r="26" spans="1:8" ht="12.95" customHeight="1" x14ac:dyDescent="0.2">
      <c r="A26" s="7" t="s">
        <v>42</v>
      </c>
      <c r="B26" s="3"/>
      <c r="C26" s="2"/>
      <c r="D26" s="29"/>
      <c r="E26" s="29"/>
      <c r="F26" s="29"/>
      <c r="G26" s="29"/>
      <c r="H26" s="29"/>
    </row>
    <row r="27" spans="1:8" ht="12.95" customHeight="1" x14ac:dyDescent="0.2">
      <c r="A27" s="7" t="s">
        <v>43</v>
      </c>
      <c r="B27" s="3"/>
      <c r="C27" s="2"/>
      <c r="D27" s="29"/>
      <c r="E27" s="29"/>
      <c r="F27" s="29"/>
      <c r="G27" s="29"/>
      <c r="H27" s="29"/>
    </row>
    <row r="28" spans="1:8" ht="12.95" customHeight="1" x14ac:dyDescent="0.2">
      <c r="A28" s="7" t="s">
        <v>44</v>
      </c>
      <c r="B28" s="3"/>
      <c r="C28" s="2"/>
      <c r="D28" s="29"/>
      <c r="E28" s="29"/>
      <c r="F28" s="29"/>
      <c r="G28" s="29"/>
      <c r="H28" s="29"/>
    </row>
    <row r="29" spans="1:8" ht="12.95" customHeight="1" x14ac:dyDescent="0.2">
      <c r="A29" s="7" t="s">
        <v>45</v>
      </c>
      <c r="B29" s="3"/>
      <c r="C29" s="2"/>
      <c r="D29" s="29"/>
      <c r="E29" s="29"/>
      <c r="F29" s="29"/>
      <c r="G29" s="29"/>
      <c r="H29" s="29"/>
    </row>
    <row r="30" spans="1:8" ht="12.95" customHeight="1" x14ac:dyDescent="0.2">
      <c r="A30" s="7" t="s">
        <v>46</v>
      </c>
      <c r="B30" s="3"/>
      <c r="C30" s="2"/>
      <c r="D30" s="29"/>
      <c r="E30" s="29"/>
      <c r="F30" s="29"/>
      <c r="G30" s="29"/>
      <c r="H30" s="29"/>
    </row>
    <row r="31" spans="1:8" ht="12.95" customHeight="1" x14ac:dyDescent="0.2">
      <c r="A31" s="7" t="s">
        <v>47</v>
      </c>
      <c r="B31" s="3"/>
      <c r="C31" s="2"/>
      <c r="D31" s="29"/>
      <c r="E31" s="29"/>
      <c r="F31" s="29"/>
      <c r="G31" s="29"/>
      <c r="H31" s="29"/>
    </row>
    <row r="32" spans="1:8" ht="12.95" customHeight="1" x14ac:dyDescent="0.2">
      <c r="A32" s="7" t="s">
        <v>48</v>
      </c>
      <c r="B32" s="3"/>
      <c r="C32" s="2"/>
      <c r="D32" s="29"/>
      <c r="E32" s="29"/>
      <c r="F32" s="29"/>
      <c r="G32" s="29"/>
      <c r="H32" s="29"/>
    </row>
    <row r="33" spans="1:8" ht="12.95" customHeight="1" x14ac:dyDescent="0.2">
      <c r="A33" s="7" t="s">
        <v>49</v>
      </c>
      <c r="B33" s="3"/>
      <c r="C33" s="2"/>
      <c r="D33" s="29"/>
      <c r="E33" s="29"/>
      <c r="F33" s="29"/>
      <c r="G33" s="29"/>
      <c r="H33" s="29"/>
    </row>
    <row r="34" spans="1:8" ht="12.95" customHeight="1" x14ac:dyDescent="0.2">
      <c r="A34" s="7" t="s">
        <v>50</v>
      </c>
      <c r="B34" s="3"/>
      <c r="C34" s="2"/>
      <c r="D34" s="29">
        <f>SUM(D24:D33)</f>
        <v>261417683.96000001</v>
      </c>
      <c r="E34" s="29">
        <f t="shared" ref="E34:H34" si="3">SUM(E24:E33)</f>
        <v>120654318</v>
      </c>
      <c r="F34" s="49">
        <f>SUM(F24:F33)</f>
        <v>137972448</v>
      </c>
      <c r="G34" s="29">
        <f t="shared" si="3"/>
        <v>258626766</v>
      </c>
      <c r="H34" s="29">
        <f t="shared" si="3"/>
        <v>351795972</v>
      </c>
    </row>
    <row r="35" spans="1:8" ht="12.95" customHeight="1" x14ac:dyDescent="0.2">
      <c r="A35" s="7" t="s">
        <v>51</v>
      </c>
      <c r="B35" s="3"/>
      <c r="C35" s="2"/>
      <c r="D35" s="29"/>
      <c r="E35" s="29"/>
      <c r="F35" s="29"/>
      <c r="G35" s="49"/>
      <c r="H35" s="29"/>
    </row>
    <row r="36" spans="1:8" ht="12.95" customHeight="1" x14ac:dyDescent="0.2">
      <c r="A36" s="61" t="s">
        <v>52</v>
      </c>
      <c r="B36" s="7"/>
      <c r="C36" s="7"/>
      <c r="D36" s="29"/>
      <c r="E36" s="29"/>
      <c r="F36" s="29"/>
      <c r="G36" s="49"/>
      <c r="H36" s="29"/>
    </row>
    <row r="37" spans="1:8" ht="12.95" customHeight="1" x14ac:dyDescent="0.2">
      <c r="A37" s="61" t="s">
        <v>53</v>
      </c>
      <c r="B37" s="7"/>
      <c r="C37" s="7"/>
      <c r="D37" s="29"/>
      <c r="E37" s="29"/>
      <c r="F37" s="29"/>
      <c r="G37" s="29"/>
      <c r="H37" s="49"/>
    </row>
    <row r="38" spans="1:8" ht="12.95" customHeight="1" x14ac:dyDescent="0.2">
      <c r="A38" s="106" t="s">
        <v>54</v>
      </c>
      <c r="B38" s="9"/>
      <c r="C38" s="9"/>
      <c r="D38" s="55"/>
      <c r="E38" s="55"/>
      <c r="F38" s="55"/>
      <c r="G38" s="55"/>
      <c r="H38" s="62"/>
    </row>
    <row r="39" spans="1:8" ht="12.95" customHeight="1" x14ac:dyDescent="0.2">
      <c r="A39" s="10"/>
      <c r="B39" s="2"/>
      <c r="C39" s="2"/>
      <c r="D39" s="28"/>
      <c r="E39" s="28"/>
      <c r="F39" s="28"/>
      <c r="G39" s="28"/>
      <c r="H39" s="28"/>
    </row>
    <row r="40" spans="1:8" ht="12.95" customHeight="1" x14ac:dyDescent="0.2">
      <c r="A40" s="10"/>
      <c r="B40" s="2"/>
      <c r="C40" s="2"/>
      <c r="D40" s="28"/>
      <c r="E40" s="28"/>
      <c r="F40" s="28"/>
      <c r="G40" s="28"/>
      <c r="H40" s="28"/>
    </row>
    <row r="41" spans="1:8" ht="12.75" customHeight="1" x14ac:dyDescent="0.2">
      <c r="A41" s="60" t="s">
        <v>55</v>
      </c>
      <c r="B41" s="6"/>
      <c r="C41" s="71"/>
      <c r="D41" s="66"/>
      <c r="E41" s="65"/>
      <c r="F41" s="66"/>
      <c r="G41" s="66"/>
      <c r="H41" s="67"/>
    </row>
    <row r="42" spans="1:8" ht="12.75" customHeight="1" x14ac:dyDescent="0.2">
      <c r="A42" s="61" t="s">
        <v>56</v>
      </c>
      <c r="B42" s="7"/>
      <c r="C42" s="2"/>
      <c r="D42" s="29"/>
      <c r="E42" s="28"/>
      <c r="F42" s="29"/>
      <c r="G42" s="29"/>
      <c r="H42" s="49"/>
    </row>
    <row r="43" spans="1:8" ht="12.75" customHeight="1" x14ac:dyDescent="0.2">
      <c r="A43" s="88" t="s">
        <v>57</v>
      </c>
      <c r="B43" s="9"/>
      <c r="C43" s="4"/>
      <c r="D43" s="55">
        <f>D34+D22</f>
        <v>281293786.75</v>
      </c>
      <c r="E43" s="30">
        <f>E34+E22</f>
        <v>134181761.39</v>
      </c>
      <c r="F43" s="55">
        <f>F34+F22</f>
        <v>141407681.06999999</v>
      </c>
      <c r="G43" s="55">
        <f>G34+G22</f>
        <v>275589442.45999998</v>
      </c>
      <c r="H43" s="62">
        <f>H34+H22</f>
        <v>372236172</v>
      </c>
    </row>
    <row r="44" spans="1:8" ht="12.75" customHeight="1" x14ac:dyDescent="0.2">
      <c r="A44" s="7" t="s">
        <v>58</v>
      </c>
      <c r="B44" s="3"/>
      <c r="C44" s="2"/>
      <c r="D44" s="29"/>
      <c r="E44" s="29"/>
      <c r="F44" s="29"/>
      <c r="G44" s="29"/>
      <c r="H44" s="29"/>
    </row>
    <row r="45" spans="1:8" ht="12.75" customHeight="1" x14ac:dyDescent="0.2">
      <c r="A45" s="7" t="s">
        <v>59</v>
      </c>
      <c r="B45" s="3"/>
      <c r="C45" s="2"/>
      <c r="D45" s="29"/>
      <c r="E45" s="29"/>
      <c r="F45" s="29"/>
      <c r="G45" s="29"/>
      <c r="H45" s="29"/>
    </row>
    <row r="46" spans="1:8" ht="12.75" customHeight="1" x14ac:dyDescent="0.2">
      <c r="A46" s="7" t="s">
        <v>60</v>
      </c>
      <c r="B46" s="3"/>
      <c r="C46" s="2"/>
      <c r="D46" s="29"/>
      <c r="E46" s="29"/>
      <c r="F46" s="29"/>
      <c r="G46" s="29"/>
      <c r="H46" s="29"/>
    </row>
    <row r="47" spans="1:8" ht="12.75" customHeight="1" x14ac:dyDescent="0.2">
      <c r="A47" s="7" t="s">
        <v>61</v>
      </c>
      <c r="B47" s="3" t="s">
        <v>98</v>
      </c>
      <c r="C47" s="2"/>
      <c r="D47" s="29">
        <v>43011818.719999999</v>
      </c>
      <c r="E47" s="29">
        <v>21364708.510000002</v>
      </c>
      <c r="F47" s="29">
        <f t="shared" ref="F47:F78" si="4">G47-E47</f>
        <v>35147912.489999995</v>
      </c>
      <c r="G47" s="29">
        <v>56512621</v>
      </c>
      <c r="H47" s="29">
        <v>59325810</v>
      </c>
    </row>
    <row r="48" spans="1:8" ht="12.75" customHeight="1" x14ac:dyDescent="0.2">
      <c r="A48" s="7" t="s">
        <v>571</v>
      </c>
      <c r="B48" s="3" t="s">
        <v>99</v>
      </c>
      <c r="C48" s="2"/>
      <c r="D48" s="29">
        <v>10430755</v>
      </c>
      <c r="E48" s="29">
        <v>4635485</v>
      </c>
      <c r="F48" s="29">
        <f t="shared" si="4"/>
        <v>8444275</v>
      </c>
      <c r="G48" s="29">
        <v>13079760</v>
      </c>
      <c r="H48" s="29">
        <v>14515200</v>
      </c>
    </row>
    <row r="49" spans="1:8" ht="12.75" customHeight="1" x14ac:dyDescent="0.2">
      <c r="A49" s="7" t="s">
        <v>62</v>
      </c>
      <c r="B49" s="3" t="s">
        <v>100</v>
      </c>
      <c r="C49" s="2"/>
      <c r="D49" s="29">
        <v>5069000</v>
      </c>
      <c r="E49" s="29">
        <v>2529000</v>
      </c>
      <c r="F49" s="29">
        <f t="shared" si="4"/>
        <v>3519000</v>
      </c>
      <c r="G49" s="29">
        <v>6048000</v>
      </c>
      <c r="H49" s="29">
        <v>6264000</v>
      </c>
    </row>
    <row r="50" spans="1:8" ht="12.75" customHeight="1" x14ac:dyDescent="0.2">
      <c r="A50" s="7" t="s">
        <v>573</v>
      </c>
      <c r="B50" s="3" t="s">
        <v>101</v>
      </c>
      <c r="C50" s="2"/>
      <c r="D50" s="29">
        <v>2025000</v>
      </c>
      <c r="E50" s="29">
        <v>999000</v>
      </c>
      <c r="F50" s="29">
        <f t="shared" si="4"/>
        <v>1388400</v>
      </c>
      <c r="G50" s="29">
        <v>2387400</v>
      </c>
      <c r="H50" s="29">
        <v>2414400</v>
      </c>
    </row>
    <row r="51" spans="1:8" ht="12.75" customHeight="1" x14ac:dyDescent="0.2">
      <c r="A51" s="7" t="s">
        <v>574</v>
      </c>
      <c r="B51" s="3" t="s">
        <v>102</v>
      </c>
      <c r="C51" s="2"/>
      <c r="D51" s="29">
        <v>1764695.48</v>
      </c>
      <c r="E51" s="29">
        <v>922295.48</v>
      </c>
      <c r="F51" s="29">
        <f t="shared" si="4"/>
        <v>1465104.52</v>
      </c>
      <c r="G51" s="29">
        <v>2387400</v>
      </c>
      <c r="H51" s="29">
        <v>2414400</v>
      </c>
    </row>
    <row r="52" spans="1:8" ht="12.75" customHeight="1" x14ac:dyDescent="0.2">
      <c r="A52" s="7" t="s">
        <v>572</v>
      </c>
      <c r="B52" s="3" t="s">
        <v>103</v>
      </c>
      <c r="C52" s="2"/>
      <c r="D52" s="29">
        <v>1272000</v>
      </c>
      <c r="E52" s="29">
        <v>1236000</v>
      </c>
      <c r="F52" s="29">
        <f t="shared" si="4"/>
        <v>276000</v>
      </c>
      <c r="G52" s="29">
        <v>1512000</v>
      </c>
      <c r="H52" s="29">
        <v>1566000</v>
      </c>
    </row>
    <row r="53" spans="1:8" ht="12.75" customHeight="1" x14ac:dyDescent="0.2">
      <c r="A53" s="7" t="s">
        <v>962</v>
      </c>
      <c r="B53" s="3" t="s">
        <v>355</v>
      </c>
      <c r="C53" s="2"/>
      <c r="D53" s="29">
        <v>472650</v>
      </c>
      <c r="E53" s="29">
        <v>236750</v>
      </c>
      <c r="F53" s="29">
        <f t="shared" si="4"/>
        <v>429250</v>
      </c>
      <c r="G53" s="29">
        <v>666000</v>
      </c>
      <c r="H53" s="29">
        <v>666000</v>
      </c>
    </row>
    <row r="54" spans="1:8" ht="12.75" customHeight="1" x14ac:dyDescent="0.2">
      <c r="A54" s="7" t="s">
        <v>580</v>
      </c>
      <c r="B54" s="3" t="s">
        <v>104</v>
      </c>
      <c r="C54" s="2"/>
      <c r="D54" s="29">
        <v>4334774</v>
      </c>
      <c r="E54" s="29">
        <v>4290193</v>
      </c>
      <c r="F54" s="29">
        <f>G54-E54</f>
        <v>1404858</v>
      </c>
      <c r="G54" s="29">
        <v>5695051</v>
      </c>
      <c r="H54" s="29">
        <v>6030540</v>
      </c>
    </row>
    <row r="55" spans="1:8" ht="12.75" customHeight="1" x14ac:dyDescent="0.2">
      <c r="A55" s="7" t="s">
        <v>604</v>
      </c>
      <c r="B55" s="3" t="s">
        <v>104</v>
      </c>
      <c r="C55" s="2"/>
      <c r="D55" s="29">
        <v>3160875</v>
      </c>
      <c r="E55" s="29"/>
      <c r="F55" s="29"/>
      <c r="G55" s="29">
        <v>0</v>
      </c>
      <c r="H55" s="29"/>
    </row>
    <row r="56" spans="1:8" ht="12.75" customHeight="1" x14ac:dyDescent="0.2">
      <c r="A56" s="7" t="s">
        <v>605</v>
      </c>
      <c r="B56" s="3" t="s">
        <v>104</v>
      </c>
      <c r="C56" s="2"/>
      <c r="D56" s="29">
        <v>2078344.74</v>
      </c>
      <c r="E56" s="29"/>
      <c r="F56" s="49"/>
      <c r="G56" s="29">
        <v>0</v>
      </c>
      <c r="H56" s="29"/>
    </row>
    <row r="57" spans="1:8" ht="12.75" customHeight="1" x14ac:dyDescent="0.2">
      <c r="A57" s="7" t="s">
        <v>575</v>
      </c>
      <c r="B57" s="3" t="s">
        <v>105</v>
      </c>
      <c r="C57" s="7"/>
      <c r="D57" s="49">
        <v>60000</v>
      </c>
      <c r="E57" s="29">
        <v>30000</v>
      </c>
      <c r="F57" s="49">
        <f t="shared" si="4"/>
        <v>30000</v>
      </c>
      <c r="G57" s="29">
        <v>60000</v>
      </c>
      <c r="H57" s="29">
        <v>60000</v>
      </c>
    </row>
    <row r="58" spans="1:8" ht="12.75" customHeight="1" x14ac:dyDescent="0.2">
      <c r="A58" s="7" t="s">
        <v>576</v>
      </c>
      <c r="B58" s="3" t="s">
        <v>357</v>
      </c>
      <c r="C58" s="7"/>
      <c r="D58" s="29">
        <v>3093816.52</v>
      </c>
      <c r="E58" s="29">
        <v>2162618.9</v>
      </c>
      <c r="F58" s="29">
        <f t="shared" si="4"/>
        <v>609703.10000000009</v>
      </c>
      <c r="G58" s="29">
        <v>2772322</v>
      </c>
      <c r="H58" s="29">
        <v>2774216</v>
      </c>
    </row>
    <row r="59" spans="1:8" ht="12.75" customHeight="1" x14ac:dyDescent="0.2">
      <c r="A59" s="7" t="s">
        <v>577</v>
      </c>
      <c r="B59" s="7" t="s">
        <v>313</v>
      </c>
      <c r="C59" s="7"/>
      <c r="D59" s="29">
        <v>501637.94</v>
      </c>
      <c r="E59" s="29">
        <v>39962</v>
      </c>
      <c r="F59" s="29">
        <f t="shared" si="4"/>
        <v>300038</v>
      </c>
      <c r="G59" s="29">
        <v>340000</v>
      </c>
      <c r="H59" s="29">
        <v>560000</v>
      </c>
    </row>
    <row r="60" spans="1:8" ht="12.75" customHeight="1" x14ac:dyDescent="0.2">
      <c r="A60" s="7" t="s">
        <v>579</v>
      </c>
      <c r="B60" s="7" t="s">
        <v>106</v>
      </c>
      <c r="C60" s="7"/>
      <c r="D60" s="29">
        <v>4375948</v>
      </c>
      <c r="E60" s="29">
        <v>0</v>
      </c>
      <c r="F60" s="29">
        <f>G60-E60</f>
        <v>5695051</v>
      </c>
      <c r="G60" s="29">
        <v>5695051</v>
      </c>
      <c r="H60" s="29">
        <v>6038516</v>
      </c>
    </row>
    <row r="61" spans="1:8" ht="12.75" customHeight="1" x14ac:dyDescent="0.2">
      <c r="A61" s="7" t="s">
        <v>578</v>
      </c>
      <c r="B61" s="7" t="s">
        <v>107</v>
      </c>
      <c r="C61" s="7"/>
      <c r="D61" s="29">
        <v>1042000</v>
      </c>
      <c r="E61" s="29">
        <v>0</v>
      </c>
      <c r="F61" s="29">
        <f t="shared" si="4"/>
        <v>1260000</v>
      </c>
      <c r="G61" s="29">
        <v>1260000</v>
      </c>
      <c r="H61" s="29">
        <v>1305000</v>
      </c>
    </row>
    <row r="62" spans="1:8" ht="12.75" customHeight="1" x14ac:dyDescent="0.2">
      <c r="A62" s="7" t="s">
        <v>961</v>
      </c>
      <c r="B62" s="7" t="s">
        <v>970</v>
      </c>
      <c r="C62" s="7"/>
      <c r="D62" s="29">
        <v>48000</v>
      </c>
      <c r="E62" s="29">
        <v>24300</v>
      </c>
      <c r="F62" s="29">
        <f t="shared" si="4"/>
        <v>42300</v>
      </c>
      <c r="G62" s="29">
        <v>66600</v>
      </c>
      <c r="H62" s="29">
        <v>66600</v>
      </c>
    </row>
    <row r="63" spans="1:8" ht="12.75" customHeight="1" x14ac:dyDescent="0.2">
      <c r="A63" s="7" t="s">
        <v>606</v>
      </c>
      <c r="B63" s="7" t="s">
        <v>108</v>
      </c>
      <c r="C63" s="7"/>
      <c r="D63" s="29">
        <v>5861485.2300000004</v>
      </c>
      <c r="E63" s="29">
        <v>2910468.84</v>
      </c>
      <c r="F63" s="29">
        <f t="shared" si="4"/>
        <v>4840612.16</v>
      </c>
      <c r="G63" s="29">
        <v>7751081</v>
      </c>
      <c r="H63" s="29">
        <v>8691613</v>
      </c>
    </row>
    <row r="64" spans="1:8" ht="12.75" customHeight="1" x14ac:dyDescent="0.2">
      <c r="A64" s="7" t="s">
        <v>607</v>
      </c>
      <c r="B64" s="7" t="s">
        <v>109</v>
      </c>
      <c r="C64" s="7"/>
      <c r="D64" s="29">
        <v>125200</v>
      </c>
      <c r="E64" s="29">
        <v>62400</v>
      </c>
      <c r="F64" s="29">
        <f t="shared" si="4"/>
        <v>105600</v>
      </c>
      <c r="G64" s="29">
        <v>168000</v>
      </c>
      <c r="H64" s="29">
        <v>171600</v>
      </c>
    </row>
    <row r="65" spans="1:8" ht="12.75" customHeight="1" x14ac:dyDescent="0.2">
      <c r="A65" s="7" t="s">
        <v>608</v>
      </c>
      <c r="B65" s="7" t="s">
        <v>110</v>
      </c>
      <c r="C65" s="7"/>
      <c r="D65" s="29">
        <v>726685.08</v>
      </c>
      <c r="E65" s="29">
        <v>361730.58</v>
      </c>
      <c r="F65" s="29">
        <f t="shared" si="4"/>
        <v>780649.41999999993</v>
      </c>
      <c r="G65" s="29">
        <v>1142380</v>
      </c>
      <c r="H65" s="29">
        <v>1439499</v>
      </c>
    </row>
    <row r="66" spans="1:8" ht="12.75" customHeight="1" x14ac:dyDescent="0.2">
      <c r="A66" s="7" t="s">
        <v>609</v>
      </c>
      <c r="B66" s="7" t="s">
        <v>111</v>
      </c>
      <c r="C66" s="7"/>
      <c r="D66" s="29">
        <v>234123.17</v>
      </c>
      <c r="E66" s="29">
        <v>109622.64</v>
      </c>
      <c r="F66" s="29">
        <f t="shared" si="4"/>
        <v>176412.36</v>
      </c>
      <c r="G66" s="29">
        <v>286035</v>
      </c>
      <c r="H66" s="29">
        <v>308200</v>
      </c>
    </row>
    <row r="67" spans="1:8" ht="12" customHeight="1" x14ac:dyDescent="0.2">
      <c r="A67" s="7" t="s">
        <v>610</v>
      </c>
      <c r="B67" s="7" t="s">
        <v>112</v>
      </c>
      <c r="C67" s="7"/>
      <c r="D67" s="29">
        <v>2157036.15</v>
      </c>
      <c r="E67" s="29">
        <v>0</v>
      </c>
      <c r="F67" s="29">
        <f t="shared" si="4"/>
        <v>3163198</v>
      </c>
      <c r="G67" s="49">
        <v>3163198</v>
      </c>
      <c r="H67" s="29">
        <v>11785948</v>
      </c>
    </row>
    <row r="68" spans="1:8" ht="15" customHeight="1" x14ac:dyDescent="0.2">
      <c r="A68" s="7" t="s">
        <v>611</v>
      </c>
      <c r="B68" s="7" t="s">
        <v>113</v>
      </c>
      <c r="C68" s="7"/>
      <c r="D68" s="29">
        <v>399070.26</v>
      </c>
      <c r="E68" s="29">
        <v>0</v>
      </c>
      <c r="F68" s="29">
        <f t="shared" si="4"/>
        <v>0</v>
      </c>
      <c r="G68" s="29">
        <v>0</v>
      </c>
      <c r="H68" s="29">
        <v>300000</v>
      </c>
    </row>
    <row r="69" spans="1:8" ht="11.25" customHeight="1" x14ac:dyDescent="0.2">
      <c r="A69" s="7" t="s">
        <v>612</v>
      </c>
      <c r="B69" s="7" t="s">
        <v>113</v>
      </c>
      <c r="C69" s="7"/>
      <c r="D69" s="29">
        <v>1055000</v>
      </c>
      <c r="E69" s="29">
        <v>0</v>
      </c>
      <c r="F69" s="29">
        <f t="shared" si="4"/>
        <v>1260000</v>
      </c>
      <c r="G69" s="29">
        <v>1260000</v>
      </c>
      <c r="H69" s="29">
        <v>1305000</v>
      </c>
    </row>
    <row r="70" spans="1:8" ht="12.75" customHeight="1" x14ac:dyDescent="0.2">
      <c r="A70" s="7" t="s">
        <v>613</v>
      </c>
      <c r="B70" s="7" t="s">
        <v>113</v>
      </c>
      <c r="C70" s="61"/>
      <c r="D70" s="29">
        <v>185000</v>
      </c>
      <c r="E70" s="29">
        <v>0</v>
      </c>
      <c r="F70" s="29">
        <f t="shared" si="4"/>
        <v>100000</v>
      </c>
      <c r="G70" s="29">
        <v>100000</v>
      </c>
      <c r="H70" s="29">
        <v>65000</v>
      </c>
    </row>
    <row r="71" spans="1:8" ht="12.75" customHeight="1" x14ac:dyDescent="0.2">
      <c r="A71" s="7" t="s">
        <v>63</v>
      </c>
      <c r="B71" s="3"/>
      <c r="C71" s="61"/>
      <c r="D71" s="58"/>
      <c r="E71" s="58"/>
      <c r="F71" s="58"/>
      <c r="G71" s="58"/>
      <c r="H71" s="29"/>
    </row>
    <row r="72" spans="1:8" ht="12.75" customHeight="1" x14ac:dyDescent="0.2">
      <c r="A72" s="7" t="s">
        <v>64</v>
      </c>
      <c r="B72" s="2" t="s">
        <v>145</v>
      </c>
      <c r="C72" s="61"/>
      <c r="D72" s="58">
        <v>1145174.56</v>
      </c>
      <c r="E72" s="58">
        <v>333429</v>
      </c>
      <c r="F72" s="58">
        <f t="shared" si="4"/>
        <v>1777124</v>
      </c>
      <c r="G72" s="58">
        <v>2110553</v>
      </c>
      <c r="H72" s="29">
        <v>2439212</v>
      </c>
    </row>
    <row r="73" spans="1:8" ht="12.75" customHeight="1" x14ac:dyDescent="0.2">
      <c r="A73" s="7" t="s">
        <v>65</v>
      </c>
      <c r="B73" s="2" t="s">
        <v>146</v>
      </c>
      <c r="C73" s="61"/>
      <c r="D73" s="58">
        <v>303810</v>
      </c>
      <c r="E73" s="58">
        <v>5640</v>
      </c>
      <c r="F73" s="58">
        <f t="shared" si="4"/>
        <v>1273131</v>
      </c>
      <c r="G73" s="58">
        <v>1278771</v>
      </c>
      <c r="H73" s="29">
        <v>1697500</v>
      </c>
    </row>
    <row r="74" spans="1:8" ht="12.75" customHeight="1" x14ac:dyDescent="0.2">
      <c r="A74" s="61" t="s">
        <v>614</v>
      </c>
      <c r="B74" s="61" t="s">
        <v>147</v>
      </c>
      <c r="C74" s="61"/>
      <c r="D74" s="58">
        <v>1202503.55</v>
      </c>
      <c r="E74" s="58">
        <v>461573.25</v>
      </c>
      <c r="F74" s="58">
        <f t="shared" si="4"/>
        <v>949675.75</v>
      </c>
      <c r="G74" s="58">
        <v>1411249</v>
      </c>
      <c r="H74" s="29">
        <v>1766200</v>
      </c>
    </row>
    <row r="75" spans="1:8" ht="12.75" customHeight="1" x14ac:dyDescent="0.2">
      <c r="A75" s="61" t="s">
        <v>615</v>
      </c>
      <c r="B75" s="61" t="s">
        <v>279</v>
      </c>
      <c r="C75" s="61"/>
      <c r="D75" s="58">
        <v>247994</v>
      </c>
      <c r="E75" s="58">
        <v>134663</v>
      </c>
      <c r="F75" s="58">
        <f t="shared" si="4"/>
        <v>315337</v>
      </c>
      <c r="G75" s="58">
        <v>450000</v>
      </c>
      <c r="H75" s="29">
        <v>520000</v>
      </c>
    </row>
    <row r="76" spans="1:8" ht="12.75" customHeight="1" x14ac:dyDescent="0.2">
      <c r="A76" s="61" t="s">
        <v>616</v>
      </c>
      <c r="B76" s="61" t="s">
        <v>415</v>
      </c>
      <c r="C76" s="61"/>
      <c r="D76" s="58">
        <v>296574</v>
      </c>
      <c r="E76" s="58">
        <v>183075</v>
      </c>
      <c r="F76" s="58">
        <f t="shared" si="4"/>
        <v>212325</v>
      </c>
      <c r="G76" s="58">
        <v>395400</v>
      </c>
      <c r="H76" s="29">
        <v>665000</v>
      </c>
    </row>
    <row r="77" spans="1:8" ht="12.75" customHeight="1" x14ac:dyDescent="0.2">
      <c r="A77" s="61" t="s">
        <v>617</v>
      </c>
      <c r="B77" s="61" t="s">
        <v>461</v>
      </c>
      <c r="C77" s="61"/>
      <c r="D77" s="58">
        <v>1093971.75</v>
      </c>
      <c r="E77" s="58">
        <v>7257.5</v>
      </c>
      <c r="F77" s="58">
        <f t="shared" si="4"/>
        <v>340742.5</v>
      </c>
      <c r="G77" s="58">
        <v>348000</v>
      </c>
      <c r="H77" s="29">
        <v>500000</v>
      </c>
    </row>
    <row r="78" spans="1:8" ht="12.75" customHeight="1" x14ac:dyDescent="0.2">
      <c r="A78" s="88" t="s">
        <v>618</v>
      </c>
      <c r="B78" s="88" t="s">
        <v>148</v>
      </c>
      <c r="C78" s="88"/>
      <c r="D78" s="97">
        <v>1990229.34</v>
      </c>
      <c r="E78" s="97">
        <v>462484.3</v>
      </c>
      <c r="F78" s="97">
        <f t="shared" si="4"/>
        <v>1804015.7</v>
      </c>
      <c r="G78" s="97">
        <v>2266500</v>
      </c>
      <c r="H78" s="55">
        <v>2630000</v>
      </c>
    </row>
    <row r="79" spans="1:8" ht="12.75" customHeight="1" x14ac:dyDescent="0.2">
      <c r="A79" s="2"/>
      <c r="B79" s="2"/>
      <c r="C79" s="2"/>
      <c r="D79" s="28"/>
      <c r="E79" s="28"/>
      <c r="F79" s="28"/>
      <c r="G79" s="28"/>
      <c r="H79" s="28"/>
    </row>
    <row r="80" spans="1:8" ht="12.75" customHeight="1" x14ac:dyDescent="0.2">
      <c r="A80" s="2"/>
      <c r="B80" s="2"/>
      <c r="C80" s="2"/>
      <c r="D80" s="28"/>
      <c r="E80" s="28"/>
      <c r="F80" s="28"/>
      <c r="G80" s="28"/>
      <c r="H80" s="28"/>
    </row>
    <row r="81" spans="1:8" ht="12.75" customHeight="1" x14ac:dyDescent="0.2">
      <c r="A81" s="2"/>
      <c r="B81" s="2"/>
      <c r="C81" s="2"/>
      <c r="D81" s="28"/>
      <c r="E81" s="28"/>
      <c r="F81" s="28"/>
      <c r="G81" s="28"/>
      <c r="H81" s="28"/>
    </row>
    <row r="82" spans="1:8" ht="12.75" customHeight="1" x14ac:dyDescent="0.2">
      <c r="A82" s="2"/>
      <c r="B82" s="2"/>
      <c r="C82" s="2"/>
      <c r="D82" s="28"/>
      <c r="E82" s="28"/>
      <c r="F82" s="28"/>
      <c r="G82" s="28"/>
      <c r="H82" s="28"/>
    </row>
    <row r="83" spans="1:8" ht="12.75" customHeight="1" x14ac:dyDescent="0.2">
      <c r="A83" s="6" t="s">
        <v>619</v>
      </c>
      <c r="B83" s="71" t="s">
        <v>384</v>
      </c>
      <c r="C83" s="60"/>
      <c r="D83" s="91">
        <v>1012574</v>
      </c>
      <c r="E83" s="91">
        <v>141154.75</v>
      </c>
      <c r="F83" s="66">
        <f>G83-E83</f>
        <v>382845.25</v>
      </c>
      <c r="G83" s="66">
        <v>524000</v>
      </c>
      <c r="H83" s="66">
        <v>1224000</v>
      </c>
    </row>
    <row r="84" spans="1:8" ht="12.75" customHeight="1" x14ac:dyDescent="0.2">
      <c r="A84" s="61" t="s">
        <v>620</v>
      </c>
      <c r="B84" s="61" t="s">
        <v>302</v>
      </c>
      <c r="C84" s="61"/>
      <c r="D84" s="58">
        <v>3575405.56</v>
      </c>
      <c r="E84" s="58">
        <v>2039265.83</v>
      </c>
      <c r="F84" s="58">
        <f>G84-E84</f>
        <v>2192207.63</v>
      </c>
      <c r="G84" s="29">
        <v>4231473.46</v>
      </c>
      <c r="H84" s="29">
        <v>4885400</v>
      </c>
    </row>
    <row r="85" spans="1:8" ht="12.75" customHeight="1" x14ac:dyDescent="0.2">
      <c r="A85" s="61" t="s">
        <v>621</v>
      </c>
      <c r="B85" s="61" t="s">
        <v>416</v>
      </c>
      <c r="C85" s="61"/>
      <c r="D85" s="58">
        <v>364177</v>
      </c>
      <c r="E85" s="58">
        <v>99955</v>
      </c>
      <c r="F85" s="58">
        <f>G85-E85</f>
        <v>16045</v>
      </c>
      <c r="G85" s="29">
        <v>116000</v>
      </c>
      <c r="H85" s="29">
        <v>116000</v>
      </c>
    </row>
    <row r="86" spans="1:8" ht="12.75" customHeight="1" x14ac:dyDescent="0.2">
      <c r="A86" s="61" t="s">
        <v>922</v>
      </c>
      <c r="B86" s="61"/>
      <c r="C86" s="61"/>
      <c r="D86" s="58"/>
      <c r="E86" s="58"/>
      <c r="F86" s="58"/>
      <c r="G86" s="29"/>
      <c r="H86" s="29"/>
    </row>
    <row r="87" spans="1:8" ht="12.75" customHeight="1" x14ac:dyDescent="0.2">
      <c r="A87" s="61" t="s">
        <v>923</v>
      </c>
      <c r="B87" s="61"/>
      <c r="C87" s="61"/>
      <c r="D87" s="58">
        <v>0</v>
      </c>
      <c r="E87" s="58">
        <v>0</v>
      </c>
      <c r="F87" s="29"/>
      <c r="G87" s="58">
        <v>0</v>
      </c>
      <c r="H87" s="29">
        <v>1550000</v>
      </c>
    </row>
    <row r="88" spans="1:8" ht="12.75" customHeight="1" x14ac:dyDescent="0.2">
      <c r="A88" s="7" t="s">
        <v>924</v>
      </c>
      <c r="B88" s="2"/>
      <c r="C88" s="61"/>
      <c r="D88" s="58">
        <v>0</v>
      </c>
      <c r="E88" s="58">
        <v>0</v>
      </c>
      <c r="F88" s="29"/>
      <c r="G88" s="58">
        <v>0</v>
      </c>
      <c r="H88" s="29">
        <v>5280000</v>
      </c>
    </row>
    <row r="89" spans="1:8" ht="12.75" customHeight="1" x14ac:dyDescent="0.2">
      <c r="A89" s="7" t="s">
        <v>925</v>
      </c>
      <c r="B89" s="2"/>
      <c r="C89" s="61"/>
      <c r="D89" s="58">
        <v>0</v>
      </c>
      <c r="E89" s="29">
        <v>0</v>
      </c>
      <c r="F89" s="29"/>
      <c r="G89" s="29">
        <v>0</v>
      </c>
      <c r="H89" s="29">
        <v>141550</v>
      </c>
    </row>
    <row r="90" spans="1:8" ht="12.75" customHeight="1" x14ac:dyDescent="0.2">
      <c r="A90" s="7" t="s">
        <v>926</v>
      </c>
      <c r="B90" s="3"/>
      <c r="C90" s="2"/>
      <c r="D90" s="29">
        <v>0</v>
      </c>
      <c r="E90" s="29">
        <v>0</v>
      </c>
      <c r="F90" s="29"/>
      <c r="G90" s="29">
        <v>0</v>
      </c>
      <c r="H90" s="29">
        <v>260000</v>
      </c>
    </row>
    <row r="91" spans="1:8" ht="12.75" customHeight="1" x14ac:dyDescent="0.2">
      <c r="A91" s="7" t="s">
        <v>622</v>
      </c>
      <c r="B91" s="3" t="s">
        <v>442</v>
      </c>
      <c r="C91" s="2"/>
      <c r="D91" s="29">
        <v>113092.76</v>
      </c>
      <c r="E91" s="29">
        <v>39340</v>
      </c>
      <c r="F91" s="29">
        <f>G91-E91</f>
        <v>74260</v>
      </c>
      <c r="G91" s="29">
        <v>113600</v>
      </c>
      <c r="H91" s="29">
        <v>150000</v>
      </c>
    </row>
    <row r="92" spans="1:8" ht="12.75" customHeight="1" x14ac:dyDescent="0.2">
      <c r="A92" s="7" t="s">
        <v>626</v>
      </c>
      <c r="B92" s="3" t="s">
        <v>674</v>
      </c>
      <c r="C92" s="2"/>
      <c r="D92" s="29">
        <v>57940</v>
      </c>
      <c r="E92" s="29">
        <v>75621.5</v>
      </c>
      <c r="F92" s="29">
        <f>G92-E92</f>
        <v>19378.5</v>
      </c>
      <c r="G92" s="29">
        <v>95000</v>
      </c>
      <c r="H92" s="29">
        <v>130000</v>
      </c>
    </row>
    <row r="93" spans="1:8" ht="12.75" customHeight="1" x14ac:dyDescent="0.2">
      <c r="A93" s="7" t="s">
        <v>623</v>
      </c>
      <c r="B93" s="3" t="s">
        <v>150</v>
      </c>
      <c r="C93" s="2"/>
      <c r="D93" s="29">
        <v>1282771.5900000001</v>
      </c>
      <c r="E93" s="29">
        <v>415579.49</v>
      </c>
      <c r="F93" s="29">
        <f>G93-E93</f>
        <v>669620.51</v>
      </c>
      <c r="G93" s="29">
        <v>1085200</v>
      </c>
      <c r="H93" s="29">
        <v>1620000</v>
      </c>
    </row>
    <row r="94" spans="1:8" ht="12.75" customHeight="1" x14ac:dyDescent="0.2">
      <c r="A94" s="7" t="s">
        <v>597</v>
      </c>
      <c r="B94" s="3" t="s">
        <v>219</v>
      </c>
      <c r="C94" s="2"/>
      <c r="D94" s="29">
        <v>1541588.61</v>
      </c>
      <c r="E94" s="29">
        <v>641478</v>
      </c>
      <c r="F94" s="29">
        <f t="shared" ref="F94:F101" si="5">G94-E94</f>
        <v>1265802</v>
      </c>
      <c r="G94" s="29">
        <v>1907280</v>
      </c>
      <c r="H94" s="29">
        <v>1975000</v>
      </c>
    </row>
    <row r="95" spans="1:8" ht="12.75" customHeight="1" x14ac:dyDescent="0.2">
      <c r="A95" s="7" t="s">
        <v>598</v>
      </c>
      <c r="B95" s="3" t="s">
        <v>220</v>
      </c>
      <c r="C95" s="2"/>
      <c r="D95" s="29">
        <v>5610298.7300000004</v>
      </c>
      <c r="E95" s="29">
        <v>2212241.84</v>
      </c>
      <c r="F95" s="29">
        <f t="shared" si="5"/>
        <v>4985812.16</v>
      </c>
      <c r="G95" s="29">
        <v>7198054</v>
      </c>
      <c r="H95" s="29">
        <v>7652400</v>
      </c>
    </row>
    <row r="96" spans="1:8" ht="12.75" customHeight="1" x14ac:dyDescent="0.2">
      <c r="A96" s="7" t="s">
        <v>590</v>
      </c>
      <c r="B96" s="3" t="s">
        <v>151</v>
      </c>
      <c r="C96" s="2"/>
      <c r="D96" s="29">
        <v>1975</v>
      </c>
      <c r="E96" s="29">
        <v>3205</v>
      </c>
      <c r="F96" s="29">
        <f t="shared" si="5"/>
        <v>27715</v>
      </c>
      <c r="G96" s="29">
        <v>30920</v>
      </c>
      <c r="H96" s="29">
        <v>31400</v>
      </c>
    </row>
    <row r="97" spans="1:8" ht="12.75" customHeight="1" x14ac:dyDescent="0.2">
      <c r="A97" s="7" t="s">
        <v>591</v>
      </c>
      <c r="B97" s="3" t="s">
        <v>152</v>
      </c>
      <c r="C97" s="2"/>
      <c r="D97" s="29">
        <v>706739</v>
      </c>
      <c r="E97" s="29">
        <v>226256.13</v>
      </c>
      <c r="F97" s="29">
        <f t="shared" si="5"/>
        <v>723343.87</v>
      </c>
      <c r="G97" s="29">
        <v>949600</v>
      </c>
      <c r="H97" s="29">
        <v>951600</v>
      </c>
    </row>
    <row r="98" spans="1:8" ht="12.75" customHeight="1" x14ac:dyDescent="0.2">
      <c r="A98" s="7" t="s">
        <v>592</v>
      </c>
      <c r="B98" s="3" t="s">
        <v>153</v>
      </c>
      <c r="C98" s="2"/>
      <c r="D98" s="29">
        <v>337423.57</v>
      </c>
      <c r="E98" s="29">
        <v>153662.63</v>
      </c>
      <c r="F98" s="29">
        <f t="shared" si="5"/>
        <v>340819.37</v>
      </c>
      <c r="G98" s="29">
        <v>494482</v>
      </c>
      <c r="H98" s="29">
        <v>517064</v>
      </c>
    </row>
    <row r="99" spans="1:8" ht="12.75" customHeight="1" x14ac:dyDescent="0.2">
      <c r="A99" s="7" t="s">
        <v>629</v>
      </c>
      <c r="B99" s="3" t="s">
        <v>154</v>
      </c>
      <c r="C99" s="2"/>
      <c r="D99" s="29">
        <v>19449.52</v>
      </c>
      <c r="E99" s="29">
        <v>4300</v>
      </c>
      <c r="F99" s="29">
        <f t="shared" si="5"/>
        <v>43060</v>
      </c>
      <c r="G99" s="29">
        <v>47360</v>
      </c>
      <c r="H99" s="29">
        <v>63224</v>
      </c>
    </row>
    <row r="100" spans="1:8" ht="12.75" customHeight="1" x14ac:dyDescent="0.2">
      <c r="A100" s="7" t="s">
        <v>624</v>
      </c>
      <c r="B100" s="3" t="s">
        <v>161</v>
      </c>
      <c r="C100" s="7"/>
      <c r="D100" s="29">
        <v>20000</v>
      </c>
      <c r="E100" s="29">
        <v>0</v>
      </c>
      <c r="F100" s="49">
        <f t="shared" si="5"/>
        <v>421560</v>
      </c>
      <c r="G100" s="29">
        <v>421560</v>
      </c>
      <c r="H100" s="29">
        <v>421560</v>
      </c>
    </row>
    <row r="101" spans="1:8" ht="12.75" customHeight="1" x14ac:dyDescent="0.2">
      <c r="A101" s="7" t="s">
        <v>627</v>
      </c>
      <c r="B101" s="7" t="s">
        <v>675</v>
      </c>
      <c r="C101" s="7"/>
      <c r="D101" s="29">
        <v>14300</v>
      </c>
      <c r="E101" s="29">
        <v>12375</v>
      </c>
      <c r="F101" s="29">
        <f t="shared" si="5"/>
        <v>11058</v>
      </c>
      <c r="G101" s="29">
        <v>23433</v>
      </c>
      <c r="H101" s="29">
        <v>26121</v>
      </c>
    </row>
    <row r="102" spans="1:8" ht="12.75" customHeight="1" x14ac:dyDescent="0.2">
      <c r="A102" s="7" t="s">
        <v>628</v>
      </c>
      <c r="B102" s="7" t="s">
        <v>443</v>
      </c>
      <c r="C102" s="7"/>
      <c r="D102" s="29">
        <v>805600</v>
      </c>
      <c r="E102" s="29">
        <v>327600</v>
      </c>
      <c r="F102" s="29">
        <f t="shared" ref="F102:F120" si="6">G102-E102</f>
        <v>471300</v>
      </c>
      <c r="G102" s="29">
        <v>798900</v>
      </c>
      <c r="H102" s="29">
        <v>928000</v>
      </c>
    </row>
    <row r="103" spans="1:8" ht="12.75" customHeight="1" x14ac:dyDescent="0.2">
      <c r="A103" s="7" t="s">
        <v>602</v>
      </c>
      <c r="B103" s="7" t="s">
        <v>221</v>
      </c>
      <c r="C103" s="7"/>
      <c r="D103" s="29">
        <v>265430.34999999998</v>
      </c>
      <c r="E103" s="29">
        <v>25064.25</v>
      </c>
      <c r="F103" s="29">
        <f t="shared" si="6"/>
        <v>586735.75</v>
      </c>
      <c r="G103" s="29">
        <v>611800</v>
      </c>
      <c r="H103" s="29">
        <v>730000</v>
      </c>
    </row>
    <row r="104" spans="1:8" ht="12.75" customHeight="1" x14ac:dyDescent="0.2">
      <c r="A104" s="7" t="s">
        <v>630</v>
      </c>
      <c r="B104" s="7" t="s">
        <v>158</v>
      </c>
      <c r="C104" s="2"/>
      <c r="D104" s="29">
        <v>292872.3</v>
      </c>
      <c r="E104" s="29">
        <v>13726</v>
      </c>
      <c r="F104" s="29">
        <f t="shared" si="6"/>
        <v>461074</v>
      </c>
      <c r="G104" s="29">
        <v>474800</v>
      </c>
      <c r="H104" s="29">
        <v>1300000</v>
      </c>
    </row>
    <row r="105" spans="1:8" ht="12.75" customHeight="1" x14ac:dyDescent="0.2">
      <c r="A105" s="7" t="s">
        <v>631</v>
      </c>
      <c r="B105" s="7" t="s">
        <v>158</v>
      </c>
      <c r="C105" s="2"/>
      <c r="D105" s="29">
        <v>117634</v>
      </c>
      <c r="E105" s="29">
        <v>16564</v>
      </c>
      <c r="F105" s="29">
        <f t="shared" si="6"/>
        <v>183436</v>
      </c>
      <c r="G105" s="29">
        <v>200000</v>
      </c>
      <c r="H105" s="29">
        <v>150000</v>
      </c>
    </row>
    <row r="106" spans="1:8" ht="12.75" customHeight="1" x14ac:dyDescent="0.2">
      <c r="A106" s="7" t="s">
        <v>599</v>
      </c>
      <c r="B106" s="7" t="s">
        <v>159</v>
      </c>
      <c r="C106" s="2"/>
      <c r="D106" s="29">
        <v>99903</v>
      </c>
      <c r="E106" s="29">
        <v>44326</v>
      </c>
      <c r="F106" s="29">
        <f t="shared" si="6"/>
        <v>268648</v>
      </c>
      <c r="G106" s="29">
        <v>312974</v>
      </c>
      <c r="H106" s="29">
        <v>396774</v>
      </c>
    </row>
    <row r="107" spans="1:8" ht="12.75" customHeight="1" x14ac:dyDescent="0.2">
      <c r="A107" s="7" t="s">
        <v>600</v>
      </c>
      <c r="B107" s="7" t="s">
        <v>160</v>
      </c>
      <c r="C107" s="2"/>
      <c r="D107" s="29">
        <v>1855543.34</v>
      </c>
      <c r="E107" s="29">
        <v>651646.52</v>
      </c>
      <c r="F107" s="29">
        <f t="shared" si="6"/>
        <v>2017953.48</v>
      </c>
      <c r="G107" s="29">
        <v>2669600</v>
      </c>
      <c r="H107" s="29">
        <v>3615000</v>
      </c>
    </row>
    <row r="108" spans="1:8" ht="12.75" customHeight="1" x14ac:dyDescent="0.2">
      <c r="A108" s="7" t="s">
        <v>927</v>
      </c>
      <c r="B108" s="7" t="s">
        <v>422</v>
      </c>
      <c r="C108" s="2"/>
      <c r="D108" s="29">
        <v>1411981.36</v>
      </c>
      <c r="E108" s="29">
        <v>1100004</v>
      </c>
      <c r="F108" s="29">
        <f t="shared" si="6"/>
        <v>647996</v>
      </c>
      <c r="G108" s="29">
        <v>1748000</v>
      </c>
      <c r="H108" s="29">
        <v>2670000</v>
      </c>
    </row>
    <row r="109" spans="1:8" ht="12.75" customHeight="1" x14ac:dyDescent="0.2">
      <c r="A109" s="7" t="s">
        <v>928</v>
      </c>
      <c r="B109" s="7" t="s">
        <v>422</v>
      </c>
      <c r="C109" s="2"/>
      <c r="D109" s="29">
        <v>0</v>
      </c>
      <c r="E109" s="29">
        <v>0</v>
      </c>
      <c r="F109" s="29">
        <f t="shared" si="6"/>
        <v>0</v>
      </c>
      <c r="G109" s="29">
        <v>0</v>
      </c>
      <c r="H109" s="29">
        <v>870200</v>
      </c>
    </row>
    <row r="110" spans="1:8" ht="12.75" customHeight="1" x14ac:dyDescent="0.2">
      <c r="A110" s="7" t="s">
        <v>594</v>
      </c>
      <c r="B110" s="7" t="s">
        <v>163</v>
      </c>
      <c r="C110" s="2"/>
      <c r="D110" s="29">
        <v>2272</v>
      </c>
      <c r="E110" s="29">
        <v>2510</v>
      </c>
      <c r="F110" s="29">
        <f t="shared" si="6"/>
        <v>67990</v>
      </c>
      <c r="G110" s="29">
        <v>70500</v>
      </c>
      <c r="H110" s="29">
        <v>92500</v>
      </c>
    </row>
    <row r="111" spans="1:8" ht="12.75" customHeight="1" x14ac:dyDescent="0.2">
      <c r="A111" s="7" t="s">
        <v>593</v>
      </c>
      <c r="B111" s="7" t="s">
        <v>332</v>
      </c>
      <c r="C111" s="2"/>
      <c r="D111" s="29">
        <v>12600</v>
      </c>
      <c r="E111" s="29">
        <v>50646</v>
      </c>
      <c r="F111" s="29">
        <f t="shared" si="6"/>
        <v>4354</v>
      </c>
      <c r="G111" s="29">
        <v>55000</v>
      </c>
      <c r="H111" s="29">
        <v>60000</v>
      </c>
    </row>
    <row r="112" spans="1:8" ht="12.75" customHeight="1" x14ac:dyDescent="0.2">
      <c r="A112" s="7" t="s">
        <v>595</v>
      </c>
      <c r="B112" s="7" t="s">
        <v>164</v>
      </c>
      <c r="C112" s="2"/>
      <c r="D112" s="29">
        <v>500664.74</v>
      </c>
      <c r="E112" s="29">
        <v>459745.24</v>
      </c>
      <c r="F112" s="29">
        <f t="shared" si="6"/>
        <v>338254.76</v>
      </c>
      <c r="G112" s="29">
        <v>798000</v>
      </c>
      <c r="H112" s="29">
        <v>1061000</v>
      </c>
    </row>
    <row r="113" spans="1:8" ht="12.75" customHeight="1" x14ac:dyDescent="0.2">
      <c r="A113" s="7" t="s">
        <v>632</v>
      </c>
      <c r="B113" s="7" t="s">
        <v>439</v>
      </c>
      <c r="C113" s="2"/>
      <c r="D113" s="29">
        <v>100000</v>
      </c>
      <c r="E113" s="29">
        <v>0</v>
      </c>
      <c r="F113" s="29">
        <f t="shared" si="6"/>
        <v>100000</v>
      </c>
      <c r="G113" s="29">
        <v>100000</v>
      </c>
      <c r="H113" s="29">
        <v>100000</v>
      </c>
    </row>
    <row r="114" spans="1:8" ht="12.75" customHeight="1" x14ac:dyDescent="0.2">
      <c r="A114" s="7" t="s">
        <v>633</v>
      </c>
      <c r="B114" s="7" t="s">
        <v>676</v>
      </c>
      <c r="C114" s="2"/>
      <c r="D114" s="29">
        <v>150000</v>
      </c>
      <c r="E114" s="29">
        <v>0</v>
      </c>
      <c r="F114" s="29">
        <f t="shared" si="6"/>
        <v>150000</v>
      </c>
      <c r="G114" s="29">
        <v>150000</v>
      </c>
      <c r="H114" s="29">
        <v>200000</v>
      </c>
    </row>
    <row r="115" spans="1:8" ht="12.75" customHeight="1" x14ac:dyDescent="0.2">
      <c r="A115" s="7" t="s">
        <v>596</v>
      </c>
      <c r="B115" s="7" t="s">
        <v>155</v>
      </c>
      <c r="C115" s="7"/>
      <c r="D115" s="29">
        <v>0</v>
      </c>
      <c r="E115" s="29">
        <v>0</v>
      </c>
      <c r="F115" s="29">
        <f t="shared" si="6"/>
        <v>30400</v>
      </c>
      <c r="G115" s="29">
        <v>30400</v>
      </c>
      <c r="H115" s="29">
        <v>30400</v>
      </c>
    </row>
    <row r="116" spans="1:8" ht="11.25" customHeight="1" x14ac:dyDescent="0.2">
      <c r="A116" s="7" t="s">
        <v>625</v>
      </c>
      <c r="B116" s="7" t="s">
        <v>156</v>
      </c>
      <c r="C116" s="7"/>
      <c r="D116" s="29">
        <v>34800</v>
      </c>
      <c r="E116" s="29">
        <v>0</v>
      </c>
      <c r="F116" s="29">
        <f t="shared" si="6"/>
        <v>300000</v>
      </c>
      <c r="G116" s="49">
        <v>300000</v>
      </c>
      <c r="H116" s="29">
        <v>300000</v>
      </c>
    </row>
    <row r="117" spans="1:8" ht="12.75" customHeight="1" x14ac:dyDescent="0.2">
      <c r="A117" s="7" t="s">
        <v>634</v>
      </c>
      <c r="B117" s="7" t="s">
        <v>157</v>
      </c>
      <c r="C117" s="7"/>
      <c r="D117" s="29">
        <v>0</v>
      </c>
      <c r="E117" s="49">
        <v>0</v>
      </c>
      <c r="F117" s="29">
        <f t="shared" si="6"/>
        <v>0</v>
      </c>
      <c r="G117" s="29">
        <v>0</v>
      </c>
      <c r="H117" s="49">
        <v>20000</v>
      </c>
    </row>
    <row r="118" spans="1:8" ht="12.75" customHeight="1" x14ac:dyDescent="0.2">
      <c r="A118" s="7" t="s">
        <v>635</v>
      </c>
      <c r="B118" s="7" t="s">
        <v>438</v>
      </c>
      <c r="C118" s="7"/>
      <c r="D118" s="29">
        <v>0</v>
      </c>
      <c r="E118" s="49">
        <v>0</v>
      </c>
      <c r="F118" s="29">
        <f t="shared" si="6"/>
        <v>174651</v>
      </c>
      <c r="G118" s="29">
        <v>174651</v>
      </c>
      <c r="H118" s="49">
        <v>215600</v>
      </c>
    </row>
    <row r="119" spans="1:8" ht="12.75" customHeight="1" x14ac:dyDescent="0.2">
      <c r="A119" s="7" t="s">
        <v>636</v>
      </c>
      <c r="B119" s="7" t="s">
        <v>438</v>
      </c>
      <c r="C119" s="7"/>
      <c r="D119" s="29">
        <v>89800</v>
      </c>
      <c r="E119" s="49">
        <v>15000</v>
      </c>
      <c r="F119" s="29">
        <f t="shared" si="6"/>
        <v>115000</v>
      </c>
      <c r="G119" s="29">
        <v>130000</v>
      </c>
      <c r="H119" s="49">
        <v>110000</v>
      </c>
    </row>
    <row r="120" spans="1:8" ht="12" customHeight="1" x14ac:dyDescent="0.2">
      <c r="A120" s="9" t="s">
        <v>637</v>
      </c>
      <c r="B120" s="9" t="s">
        <v>438</v>
      </c>
      <c r="C120" s="9"/>
      <c r="D120" s="55">
        <v>100000</v>
      </c>
      <c r="E120" s="62">
        <v>0</v>
      </c>
      <c r="F120" s="55">
        <f t="shared" si="6"/>
        <v>100000</v>
      </c>
      <c r="G120" s="55">
        <v>100000</v>
      </c>
      <c r="H120" s="62">
        <v>100000</v>
      </c>
    </row>
    <row r="124" spans="1:8" ht="12" customHeight="1" x14ac:dyDescent="0.2">
      <c r="A124" s="6" t="s">
        <v>638</v>
      </c>
      <c r="B124" s="60" t="s">
        <v>438</v>
      </c>
      <c r="C124" s="60"/>
      <c r="D124" s="66">
        <v>0</v>
      </c>
      <c r="E124" s="65">
        <v>0</v>
      </c>
      <c r="F124" s="91">
        <f>G124-E124</f>
        <v>100000</v>
      </c>
      <c r="G124" s="91">
        <v>100000</v>
      </c>
      <c r="H124" s="66">
        <v>100000</v>
      </c>
    </row>
    <row r="125" spans="1:8" ht="13.5" customHeight="1" x14ac:dyDescent="0.2">
      <c r="A125" s="61" t="s">
        <v>639</v>
      </c>
      <c r="B125" s="61" t="s">
        <v>165</v>
      </c>
      <c r="C125" s="61"/>
      <c r="D125" s="58">
        <v>449024.4</v>
      </c>
      <c r="E125" s="58">
        <v>288051</v>
      </c>
      <c r="F125" s="58">
        <f>G125-E125</f>
        <v>599606</v>
      </c>
      <c r="G125" s="58">
        <v>887657</v>
      </c>
      <c r="H125" s="29">
        <v>2065305</v>
      </c>
    </row>
    <row r="126" spans="1:8" ht="12.75" customHeight="1" x14ac:dyDescent="0.2">
      <c r="A126" s="61" t="s">
        <v>640</v>
      </c>
      <c r="B126" s="61" t="s">
        <v>165</v>
      </c>
      <c r="C126" s="61"/>
      <c r="D126" s="58">
        <v>23884568.59</v>
      </c>
      <c r="E126" s="58">
        <v>10447585</v>
      </c>
      <c r="F126" s="58">
        <f>G126-E126</f>
        <v>13815943</v>
      </c>
      <c r="G126" s="58">
        <v>24263528</v>
      </c>
      <c r="H126" s="29">
        <v>28835040</v>
      </c>
    </row>
    <row r="127" spans="1:8" ht="12.75" customHeight="1" x14ac:dyDescent="0.2">
      <c r="A127" s="61" t="s">
        <v>641</v>
      </c>
      <c r="B127" s="61" t="s">
        <v>165</v>
      </c>
      <c r="C127" s="61"/>
      <c r="D127" s="58">
        <v>0</v>
      </c>
      <c r="E127" s="58">
        <v>0</v>
      </c>
      <c r="F127" s="58">
        <f>G127-E127</f>
        <v>64240</v>
      </c>
      <c r="G127" s="58">
        <v>64240</v>
      </c>
      <c r="H127" s="29">
        <v>100000</v>
      </c>
    </row>
    <row r="128" spans="1:8" ht="12.75" customHeight="1" x14ac:dyDescent="0.2">
      <c r="A128" s="61" t="s">
        <v>642</v>
      </c>
      <c r="B128" s="61" t="s">
        <v>165</v>
      </c>
      <c r="C128" s="61"/>
      <c r="D128" s="58">
        <v>40000</v>
      </c>
      <c r="E128" s="58">
        <v>0</v>
      </c>
      <c r="F128" s="58">
        <f t="shared" ref="F128:F149" si="7">G128-E128</f>
        <v>77000</v>
      </c>
      <c r="G128" s="58">
        <v>77000</v>
      </c>
      <c r="H128" s="29">
        <v>100000</v>
      </c>
    </row>
    <row r="129" spans="1:8" ht="14.25" customHeight="1" x14ac:dyDescent="0.2">
      <c r="A129" s="61" t="s">
        <v>643</v>
      </c>
      <c r="B129" s="7" t="s">
        <v>165</v>
      </c>
      <c r="C129" s="7"/>
      <c r="D129" s="58">
        <v>477831.51</v>
      </c>
      <c r="E129" s="58">
        <v>0</v>
      </c>
      <c r="F129" s="58">
        <f t="shared" si="7"/>
        <v>0</v>
      </c>
      <c r="G129" s="58">
        <v>0</v>
      </c>
      <c r="H129" s="29">
        <v>0</v>
      </c>
    </row>
    <row r="130" spans="1:8" ht="11.25" customHeight="1" x14ac:dyDescent="0.2">
      <c r="A130" s="61" t="s">
        <v>644</v>
      </c>
      <c r="B130" s="7" t="s">
        <v>165</v>
      </c>
      <c r="C130" s="7"/>
      <c r="D130" s="58">
        <v>6128</v>
      </c>
      <c r="E130" s="29">
        <v>0</v>
      </c>
      <c r="F130" s="58">
        <f t="shared" si="7"/>
        <v>100000</v>
      </c>
      <c r="G130" s="58">
        <v>100000</v>
      </c>
      <c r="H130" s="29">
        <v>150000</v>
      </c>
    </row>
    <row r="131" spans="1:8" ht="12.75" customHeight="1" x14ac:dyDescent="0.2">
      <c r="A131" s="61" t="s">
        <v>645</v>
      </c>
      <c r="B131" s="7" t="s">
        <v>165</v>
      </c>
      <c r="C131" s="7"/>
      <c r="D131" s="29">
        <v>405574.41</v>
      </c>
      <c r="E131" s="49">
        <v>153315</v>
      </c>
      <c r="F131" s="29">
        <f t="shared" si="7"/>
        <v>1251885</v>
      </c>
      <c r="G131" s="58">
        <v>1405200</v>
      </c>
      <c r="H131" s="29">
        <v>1405200</v>
      </c>
    </row>
    <row r="132" spans="1:8" ht="10.5" customHeight="1" x14ac:dyDescent="0.2">
      <c r="A132" s="7" t="s">
        <v>646</v>
      </c>
      <c r="B132" s="7" t="s">
        <v>165</v>
      </c>
      <c r="C132" s="7"/>
      <c r="D132" s="29">
        <v>277200</v>
      </c>
      <c r="E132" s="49">
        <v>94600</v>
      </c>
      <c r="F132" s="29">
        <f t="shared" si="7"/>
        <v>254600</v>
      </c>
      <c r="G132" s="29">
        <v>349200</v>
      </c>
      <c r="H132" s="29">
        <v>334800</v>
      </c>
    </row>
    <row r="133" spans="1:8" ht="12.75" customHeight="1" x14ac:dyDescent="0.2">
      <c r="A133" s="7" t="s">
        <v>601</v>
      </c>
      <c r="B133" s="7" t="s">
        <v>165</v>
      </c>
      <c r="C133" s="7"/>
      <c r="D133" s="29">
        <v>147000</v>
      </c>
      <c r="E133" s="49">
        <v>0</v>
      </c>
      <c r="F133" s="29">
        <f t="shared" si="7"/>
        <v>192000</v>
      </c>
      <c r="G133" s="49">
        <v>192000</v>
      </c>
      <c r="H133" s="29">
        <v>192000</v>
      </c>
    </row>
    <row r="134" spans="1:8" ht="15" customHeight="1" x14ac:dyDescent="0.2">
      <c r="A134" s="7" t="s">
        <v>647</v>
      </c>
      <c r="B134" s="7" t="s">
        <v>165</v>
      </c>
      <c r="C134" s="7"/>
      <c r="D134" s="29">
        <v>0</v>
      </c>
      <c r="E134" s="29">
        <v>0</v>
      </c>
      <c r="F134" s="29">
        <f t="shared" si="7"/>
        <v>30000</v>
      </c>
      <c r="G134" s="49">
        <v>30000</v>
      </c>
      <c r="H134" s="29">
        <v>30000</v>
      </c>
    </row>
    <row r="135" spans="1:8" ht="13.5" customHeight="1" x14ac:dyDescent="0.2">
      <c r="A135" s="7" t="s">
        <v>648</v>
      </c>
      <c r="B135" s="7" t="s">
        <v>165</v>
      </c>
      <c r="C135" s="7"/>
      <c r="D135" s="29">
        <v>0</v>
      </c>
      <c r="E135" s="29">
        <v>0</v>
      </c>
      <c r="F135" s="29">
        <f t="shared" si="7"/>
        <v>94400</v>
      </c>
      <c r="G135" s="49">
        <v>94400</v>
      </c>
      <c r="H135" s="29">
        <v>50000</v>
      </c>
    </row>
    <row r="136" spans="1:8" ht="14.25" customHeight="1" x14ac:dyDescent="0.2">
      <c r="A136" s="61" t="s">
        <v>649</v>
      </c>
      <c r="B136" s="7" t="s">
        <v>165</v>
      </c>
      <c r="C136" s="7"/>
      <c r="D136" s="29">
        <v>0</v>
      </c>
      <c r="E136" s="29">
        <v>0</v>
      </c>
      <c r="F136" s="29">
        <f t="shared" si="7"/>
        <v>114000</v>
      </c>
      <c r="G136" s="49">
        <v>114000</v>
      </c>
      <c r="H136" s="29">
        <v>150000</v>
      </c>
    </row>
    <row r="137" spans="1:8" ht="12.75" customHeight="1" x14ac:dyDescent="0.2">
      <c r="A137" s="7" t="s">
        <v>650</v>
      </c>
      <c r="B137" s="7" t="s">
        <v>165</v>
      </c>
      <c r="C137" s="7"/>
      <c r="D137" s="49">
        <v>56500</v>
      </c>
      <c r="E137" s="29">
        <v>0</v>
      </c>
      <c r="F137" s="29">
        <f t="shared" si="7"/>
        <v>120000</v>
      </c>
      <c r="G137" s="49">
        <v>120000</v>
      </c>
      <c r="H137" s="29">
        <v>150000</v>
      </c>
    </row>
    <row r="138" spans="1:8" ht="10.5" customHeight="1" x14ac:dyDescent="0.2">
      <c r="A138" s="7" t="s">
        <v>651</v>
      </c>
      <c r="B138" s="7" t="s">
        <v>165</v>
      </c>
      <c r="C138" s="7"/>
      <c r="D138" s="49">
        <v>36750</v>
      </c>
      <c r="E138" s="29">
        <v>0</v>
      </c>
      <c r="F138" s="29">
        <f t="shared" si="7"/>
        <v>65000</v>
      </c>
      <c r="G138" s="49">
        <v>65000</v>
      </c>
      <c r="H138" s="29">
        <v>0</v>
      </c>
    </row>
    <row r="139" spans="1:8" ht="12.75" customHeight="1" x14ac:dyDescent="0.2">
      <c r="A139" s="7" t="s">
        <v>652</v>
      </c>
      <c r="B139" s="7" t="s">
        <v>165</v>
      </c>
      <c r="C139" s="7"/>
      <c r="D139" s="49">
        <v>0</v>
      </c>
      <c r="E139" s="29">
        <v>0</v>
      </c>
      <c r="F139" s="29">
        <f t="shared" si="7"/>
        <v>30000</v>
      </c>
      <c r="G139" s="49">
        <v>30000</v>
      </c>
      <c r="H139" s="29">
        <v>30000</v>
      </c>
    </row>
    <row r="140" spans="1:8" ht="11.25" customHeight="1" x14ac:dyDescent="0.2">
      <c r="A140" s="7" t="s">
        <v>672</v>
      </c>
      <c r="B140" s="7" t="s">
        <v>165</v>
      </c>
      <c r="C140" s="7"/>
      <c r="D140" s="49">
        <v>0</v>
      </c>
      <c r="E140" s="29">
        <v>0</v>
      </c>
      <c r="F140" s="29">
        <f t="shared" si="7"/>
        <v>30000</v>
      </c>
      <c r="G140" s="49">
        <v>30000</v>
      </c>
      <c r="H140" s="29">
        <v>30000</v>
      </c>
    </row>
    <row r="141" spans="1:8" ht="12" customHeight="1" x14ac:dyDescent="0.2">
      <c r="A141" s="7" t="s">
        <v>653</v>
      </c>
      <c r="B141" s="7" t="s">
        <v>165</v>
      </c>
      <c r="C141" s="7"/>
      <c r="D141" s="49">
        <v>83315</v>
      </c>
      <c r="E141" s="29">
        <v>0</v>
      </c>
      <c r="F141" s="29">
        <f t="shared" si="7"/>
        <v>83400</v>
      </c>
      <c r="G141" s="49">
        <v>83400</v>
      </c>
      <c r="H141" s="29">
        <v>160000</v>
      </c>
    </row>
    <row r="142" spans="1:8" ht="14.25" customHeight="1" x14ac:dyDescent="0.2">
      <c r="A142" s="7" t="s">
        <v>654</v>
      </c>
      <c r="B142" s="7" t="s">
        <v>165</v>
      </c>
      <c r="C142" s="7"/>
      <c r="D142" s="49">
        <v>637100</v>
      </c>
      <c r="E142" s="29">
        <v>290300</v>
      </c>
      <c r="F142" s="29">
        <f t="shared" si="7"/>
        <v>473300</v>
      </c>
      <c r="G142" s="49">
        <v>763600</v>
      </c>
      <c r="H142" s="29">
        <v>861600</v>
      </c>
    </row>
    <row r="143" spans="1:8" ht="15.75" customHeight="1" x14ac:dyDescent="0.2">
      <c r="A143" s="7" t="s">
        <v>655</v>
      </c>
      <c r="B143" s="7" t="s">
        <v>165</v>
      </c>
      <c r="C143" s="7"/>
      <c r="D143" s="49">
        <v>757000</v>
      </c>
      <c r="E143" s="29">
        <v>0</v>
      </c>
      <c r="F143" s="29">
        <f t="shared" si="7"/>
        <v>600000</v>
      </c>
      <c r="G143" s="49">
        <v>600000</v>
      </c>
      <c r="H143" s="29">
        <v>1116500</v>
      </c>
    </row>
    <row r="144" spans="1:8" ht="16.5" customHeight="1" x14ac:dyDescent="0.2">
      <c r="A144" s="7" t="s">
        <v>656</v>
      </c>
      <c r="B144" s="7" t="s">
        <v>165</v>
      </c>
      <c r="C144" s="7"/>
      <c r="D144" s="49">
        <v>2906850</v>
      </c>
      <c r="E144" s="29">
        <v>1261900</v>
      </c>
      <c r="F144" s="29">
        <f t="shared" si="7"/>
        <v>877500</v>
      </c>
      <c r="G144" s="49">
        <v>2139400</v>
      </c>
      <c r="H144" s="29">
        <v>3250000</v>
      </c>
    </row>
    <row r="145" spans="1:8" ht="13.5" customHeight="1" x14ac:dyDescent="0.2">
      <c r="A145" s="7" t="s">
        <v>657</v>
      </c>
      <c r="B145" s="7" t="s">
        <v>165</v>
      </c>
      <c r="C145" s="7"/>
      <c r="D145" s="49">
        <v>67000</v>
      </c>
      <c r="E145" s="29">
        <v>70000</v>
      </c>
      <c r="F145" s="29">
        <f t="shared" si="7"/>
        <v>0</v>
      </c>
      <c r="G145" s="49">
        <v>70000</v>
      </c>
      <c r="H145" s="29">
        <v>75000</v>
      </c>
    </row>
    <row r="146" spans="1:8" ht="12.75" customHeight="1" x14ac:dyDescent="0.2">
      <c r="A146" s="7" t="s">
        <v>658</v>
      </c>
      <c r="B146" s="7" t="s">
        <v>165</v>
      </c>
      <c r="C146" s="7"/>
      <c r="D146" s="49">
        <v>0</v>
      </c>
      <c r="E146" s="29">
        <v>50000</v>
      </c>
      <c r="F146" s="29">
        <f t="shared" si="7"/>
        <v>400000</v>
      </c>
      <c r="G146" s="49">
        <v>450000</v>
      </c>
      <c r="H146" s="29">
        <v>0</v>
      </c>
    </row>
    <row r="147" spans="1:8" ht="12" customHeight="1" x14ac:dyDescent="0.2">
      <c r="A147" s="7" t="s">
        <v>659</v>
      </c>
      <c r="B147" s="7" t="s">
        <v>165</v>
      </c>
      <c r="C147" s="7"/>
      <c r="D147" s="49">
        <v>0</v>
      </c>
      <c r="E147" s="29">
        <v>0</v>
      </c>
      <c r="F147" s="29">
        <f t="shared" si="7"/>
        <v>25000</v>
      </c>
      <c r="G147" s="49">
        <v>25000</v>
      </c>
      <c r="H147" s="29">
        <v>25000</v>
      </c>
    </row>
    <row r="148" spans="1:8" ht="12.75" customHeight="1" x14ac:dyDescent="0.2">
      <c r="A148" s="7" t="s">
        <v>660</v>
      </c>
      <c r="B148" s="7" t="s">
        <v>165</v>
      </c>
      <c r="C148" s="7"/>
      <c r="D148" s="49">
        <v>0</v>
      </c>
      <c r="E148" s="29">
        <v>0</v>
      </c>
      <c r="F148" s="29">
        <f t="shared" si="7"/>
        <v>20000</v>
      </c>
      <c r="G148" s="49">
        <v>20000</v>
      </c>
      <c r="H148" s="29">
        <v>20000</v>
      </c>
    </row>
    <row r="149" spans="1:8" ht="11.25" customHeight="1" x14ac:dyDescent="0.2">
      <c r="A149" s="7" t="s">
        <v>661</v>
      </c>
      <c r="B149" s="7" t="s">
        <v>165</v>
      </c>
      <c r="C149" s="7"/>
      <c r="D149" s="49">
        <v>96177.4</v>
      </c>
      <c r="E149" s="29">
        <v>0</v>
      </c>
      <c r="F149" s="29">
        <f t="shared" si="7"/>
        <v>220000</v>
      </c>
      <c r="G149" s="49">
        <v>220000</v>
      </c>
      <c r="H149" s="29">
        <v>420000</v>
      </c>
    </row>
    <row r="150" spans="1:8" ht="11.25" customHeight="1" x14ac:dyDescent="0.2">
      <c r="A150" s="61" t="s">
        <v>662</v>
      </c>
      <c r="B150" s="7" t="s">
        <v>165</v>
      </c>
      <c r="C150" s="7"/>
      <c r="D150" s="49"/>
      <c r="E150" s="29"/>
      <c r="F150" s="29">
        <f t="shared" ref="F150:F213" si="8">G150-E150</f>
        <v>0</v>
      </c>
      <c r="G150" s="49"/>
      <c r="H150" s="29"/>
    </row>
    <row r="151" spans="1:8" ht="12.75" customHeight="1" x14ac:dyDescent="0.2">
      <c r="A151" s="7" t="s">
        <v>663</v>
      </c>
      <c r="B151" s="7" t="s">
        <v>165</v>
      </c>
      <c r="C151" s="7"/>
      <c r="D151" s="49">
        <v>252002</v>
      </c>
      <c r="E151" s="29">
        <v>0</v>
      </c>
      <c r="F151" s="29">
        <f t="shared" si="8"/>
        <v>182000</v>
      </c>
      <c r="G151" s="49">
        <v>182000</v>
      </c>
      <c r="H151" s="29">
        <v>182000</v>
      </c>
    </row>
    <row r="152" spans="1:8" ht="14.25" customHeight="1" x14ac:dyDescent="0.2">
      <c r="A152" s="7" t="s">
        <v>664</v>
      </c>
      <c r="B152" s="7" t="s">
        <v>165</v>
      </c>
      <c r="C152" s="7"/>
      <c r="D152" s="49">
        <v>0</v>
      </c>
      <c r="E152" s="29">
        <v>0</v>
      </c>
      <c r="F152" s="29">
        <f t="shared" si="8"/>
        <v>19190</v>
      </c>
      <c r="G152" s="49">
        <v>19190</v>
      </c>
      <c r="H152" s="29">
        <v>0</v>
      </c>
    </row>
    <row r="153" spans="1:8" ht="13.5" customHeight="1" x14ac:dyDescent="0.2">
      <c r="A153" s="7" t="s">
        <v>665</v>
      </c>
      <c r="B153" s="7" t="s">
        <v>165</v>
      </c>
      <c r="C153" s="7"/>
      <c r="D153" s="49">
        <v>82530</v>
      </c>
      <c r="E153" s="29">
        <v>32200</v>
      </c>
      <c r="F153" s="29">
        <f t="shared" si="8"/>
        <v>210205</v>
      </c>
      <c r="G153" s="49">
        <v>242405</v>
      </c>
      <c r="H153" s="29">
        <v>288000</v>
      </c>
    </row>
    <row r="154" spans="1:8" ht="11.25" customHeight="1" x14ac:dyDescent="0.2">
      <c r="A154" s="7" t="s">
        <v>673</v>
      </c>
      <c r="B154" s="7" t="s">
        <v>165</v>
      </c>
      <c r="C154" s="7"/>
      <c r="D154" s="49">
        <v>1192700</v>
      </c>
      <c r="E154" s="29">
        <v>435506</v>
      </c>
      <c r="F154" s="29">
        <f t="shared" si="8"/>
        <v>741894</v>
      </c>
      <c r="G154" s="49">
        <v>1177400</v>
      </c>
      <c r="H154" s="29">
        <v>1402800</v>
      </c>
    </row>
    <row r="155" spans="1:8" ht="13.5" customHeight="1" x14ac:dyDescent="0.2">
      <c r="A155" s="7" t="s">
        <v>666</v>
      </c>
      <c r="B155" s="7" t="s">
        <v>165</v>
      </c>
      <c r="C155" s="7"/>
      <c r="D155" s="49">
        <v>27260</v>
      </c>
      <c r="E155" s="29">
        <v>0</v>
      </c>
      <c r="F155" s="29">
        <f t="shared" si="8"/>
        <v>100000</v>
      </c>
      <c r="G155" s="49">
        <v>100000</v>
      </c>
      <c r="H155" s="29">
        <v>50000</v>
      </c>
    </row>
    <row r="156" spans="1:8" ht="12" customHeight="1" x14ac:dyDescent="0.2">
      <c r="A156" s="7" t="s">
        <v>667</v>
      </c>
      <c r="B156" s="7" t="s">
        <v>165</v>
      </c>
      <c r="C156" s="7"/>
      <c r="D156" s="49">
        <v>1356000</v>
      </c>
      <c r="E156" s="29">
        <v>0</v>
      </c>
      <c r="F156" s="29">
        <f t="shared" si="8"/>
        <v>1356000</v>
      </c>
      <c r="G156" s="49">
        <v>1356000</v>
      </c>
      <c r="H156" s="29">
        <v>1356000</v>
      </c>
    </row>
    <row r="157" spans="1:8" ht="11.25" customHeight="1" x14ac:dyDescent="0.2">
      <c r="A157" s="7" t="s">
        <v>668</v>
      </c>
      <c r="B157" s="7" t="s">
        <v>165</v>
      </c>
      <c r="C157" s="7"/>
      <c r="D157" s="49">
        <v>1091000</v>
      </c>
      <c r="E157" s="29">
        <v>264000</v>
      </c>
      <c r="F157" s="29">
        <f t="shared" si="8"/>
        <v>1836000</v>
      </c>
      <c r="G157" s="49">
        <v>2100000</v>
      </c>
      <c r="H157" s="29">
        <v>2100000</v>
      </c>
    </row>
    <row r="158" spans="1:8" ht="12" customHeight="1" x14ac:dyDescent="0.2">
      <c r="A158" s="7" t="s">
        <v>669</v>
      </c>
      <c r="B158" s="7" t="s">
        <v>165</v>
      </c>
      <c r="C158" s="7"/>
      <c r="D158" s="49">
        <v>343019</v>
      </c>
      <c r="E158" s="29">
        <v>73055</v>
      </c>
      <c r="F158" s="29">
        <f t="shared" si="8"/>
        <v>166945</v>
      </c>
      <c r="G158" s="49">
        <v>240000</v>
      </c>
      <c r="H158" s="29">
        <v>500000</v>
      </c>
    </row>
    <row r="159" spans="1:8" ht="12.75" customHeight="1" x14ac:dyDescent="0.2">
      <c r="A159" s="7" t="s">
        <v>670</v>
      </c>
      <c r="B159" s="7" t="s">
        <v>165</v>
      </c>
      <c r="C159" s="7"/>
      <c r="D159" s="49">
        <v>81200</v>
      </c>
      <c r="E159" s="29">
        <v>0</v>
      </c>
      <c r="F159" s="29">
        <f t="shared" si="8"/>
        <v>150000</v>
      </c>
      <c r="G159" s="49">
        <v>150000</v>
      </c>
      <c r="H159" s="29">
        <v>200000</v>
      </c>
    </row>
    <row r="160" spans="1:8" ht="11.25" customHeight="1" x14ac:dyDescent="0.2">
      <c r="A160" s="9" t="s">
        <v>671</v>
      </c>
      <c r="B160" s="9" t="s">
        <v>165</v>
      </c>
      <c r="C160" s="9"/>
      <c r="D160" s="62">
        <v>1054318.19</v>
      </c>
      <c r="E160" s="55">
        <v>353500</v>
      </c>
      <c r="F160" s="55">
        <f t="shared" si="8"/>
        <v>801500</v>
      </c>
      <c r="G160" s="62">
        <v>1155000</v>
      </c>
      <c r="H160" s="55">
        <v>1155000</v>
      </c>
    </row>
    <row r="161" spans="1:8" ht="11.25" customHeight="1" x14ac:dyDescent="0.2">
      <c r="A161" s="7"/>
      <c r="B161" s="7"/>
      <c r="C161" s="7"/>
      <c r="D161" s="49"/>
      <c r="E161" s="49"/>
      <c r="F161" s="49"/>
      <c r="G161" s="49"/>
      <c r="H161" s="49"/>
    </row>
    <row r="162" spans="1:8" ht="11.25" customHeight="1" x14ac:dyDescent="0.2">
      <c r="A162" s="7"/>
      <c r="B162" s="7"/>
      <c r="C162" s="7"/>
      <c r="D162" s="49"/>
      <c r="E162" s="29"/>
      <c r="F162" s="29"/>
      <c r="G162" s="49"/>
      <c r="H162" s="29"/>
    </row>
    <row r="163" spans="1:8" ht="11.25" customHeight="1" x14ac:dyDescent="0.2">
      <c r="A163" s="7"/>
      <c r="B163" s="7"/>
      <c r="C163" s="7"/>
      <c r="D163" s="49"/>
      <c r="E163" s="29"/>
      <c r="F163" s="29"/>
      <c r="G163" s="49"/>
      <c r="H163" s="29"/>
    </row>
    <row r="164" spans="1:8" ht="12.75" customHeight="1" x14ac:dyDescent="0.2">
      <c r="A164" s="6" t="s">
        <v>677</v>
      </c>
      <c r="B164" s="6" t="s">
        <v>165</v>
      </c>
      <c r="C164" s="6"/>
      <c r="D164" s="67">
        <v>669931.81000000006</v>
      </c>
      <c r="E164" s="66">
        <v>418978.46</v>
      </c>
      <c r="F164" s="66">
        <f t="shared" si="8"/>
        <v>238021.53999999998</v>
      </c>
      <c r="G164" s="67">
        <v>657000</v>
      </c>
      <c r="H164" s="66">
        <v>1350000</v>
      </c>
    </row>
    <row r="165" spans="1:8" ht="12.75" customHeight="1" x14ac:dyDescent="0.2">
      <c r="A165" s="7" t="s">
        <v>678</v>
      </c>
      <c r="B165" s="7" t="s">
        <v>165</v>
      </c>
      <c r="C165" s="7"/>
      <c r="D165" s="49">
        <v>240000</v>
      </c>
      <c r="E165" s="29">
        <v>100000</v>
      </c>
      <c r="F165" s="29">
        <f t="shared" si="8"/>
        <v>140000</v>
      </c>
      <c r="G165" s="49">
        <v>240000</v>
      </c>
      <c r="H165" s="29">
        <v>0</v>
      </c>
    </row>
    <row r="166" spans="1:8" ht="12.75" customHeight="1" x14ac:dyDescent="0.2">
      <c r="A166" s="7" t="s">
        <v>929</v>
      </c>
      <c r="B166" s="7" t="s">
        <v>165</v>
      </c>
      <c r="C166" s="7"/>
      <c r="D166" s="49">
        <v>2491800</v>
      </c>
      <c r="E166" s="29">
        <v>0</v>
      </c>
      <c r="F166" s="29"/>
      <c r="G166" s="49">
        <v>0</v>
      </c>
      <c r="H166" s="29">
        <v>0</v>
      </c>
    </row>
    <row r="167" spans="1:8" ht="12.75" customHeight="1" x14ac:dyDescent="0.2">
      <c r="A167" s="7" t="s">
        <v>930</v>
      </c>
      <c r="B167" s="7" t="s">
        <v>165</v>
      </c>
      <c r="C167" s="7"/>
      <c r="D167" s="49">
        <v>836500</v>
      </c>
      <c r="E167" s="29"/>
      <c r="F167" s="29">
        <f t="shared" si="8"/>
        <v>0</v>
      </c>
      <c r="G167" s="49"/>
      <c r="H167" s="29">
        <v>0</v>
      </c>
    </row>
    <row r="168" spans="1:8" ht="12.75" customHeight="1" x14ac:dyDescent="0.2">
      <c r="A168" s="7" t="s">
        <v>931</v>
      </c>
      <c r="B168" s="7" t="s">
        <v>165</v>
      </c>
      <c r="C168" s="7"/>
      <c r="D168" s="49">
        <v>0</v>
      </c>
      <c r="E168" s="29"/>
      <c r="F168" s="29">
        <f t="shared" si="8"/>
        <v>0</v>
      </c>
      <c r="G168" s="49"/>
      <c r="H168" s="29">
        <v>0</v>
      </c>
    </row>
    <row r="169" spans="1:8" ht="12.75" customHeight="1" x14ac:dyDescent="0.2">
      <c r="A169" s="7" t="s">
        <v>932</v>
      </c>
      <c r="B169" s="7" t="s">
        <v>165</v>
      </c>
      <c r="C169" s="7"/>
      <c r="D169" s="49">
        <v>0</v>
      </c>
      <c r="E169" s="29">
        <v>0</v>
      </c>
      <c r="F169" s="29">
        <f t="shared" si="8"/>
        <v>0</v>
      </c>
      <c r="G169" s="49">
        <v>0</v>
      </c>
      <c r="H169" s="29">
        <v>50000</v>
      </c>
    </row>
    <row r="170" spans="1:8" ht="12.75" customHeight="1" x14ac:dyDescent="0.2">
      <c r="A170" s="7" t="s">
        <v>933</v>
      </c>
      <c r="B170" s="7" t="s">
        <v>165</v>
      </c>
      <c r="C170" s="7"/>
      <c r="D170" s="49">
        <v>0</v>
      </c>
      <c r="E170" s="29">
        <v>0</v>
      </c>
      <c r="F170" s="29">
        <f t="shared" si="8"/>
        <v>0</v>
      </c>
      <c r="G170" s="49">
        <v>0</v>
      </c>
      <c r="H170" s="29">
        <v>3107321</v>
      </c>
    </row>
    <row r="171" spans="1:8" ht="12.75" customHeight="1" x14ac:dyDescent="0.2">
      <c r="A171" s="7" t="s">
        <v>934</v>
      </c>
      <c r="B171" s="7" t="s">
        <v>165</v>
      </c>
      <c r="C171" s="7"/>
      <c r="D171" s="49">
        <v>12293047</v>
      </c>
      <c r="E171" s="29">
        <v>0</v>
      </c>
      <c r="F171" s="29">
        <f t="shared" si="8"/>
        <v>0</v>
      </c>
      <c r="G171" s="49">
        <v>0</v>
      </c>
      <c r="H171" s="29">
        <v>0</v>
      </c>
    </row>
    <row r="172" spans="1:8" ht="12.75" customHeight="1" x14ac:dyDescent="0.2">
      <c r="A172" s="7" t="s">
        <v>935</v>
      </c>
      <c r="B172" s="7" t="s">
        <v>165</v>
      </c>
      <c r="C172" s="7"/>
      <c r="D172" s="49">
        <v>19615.25</v>
      </c>
      <c r="E172" s="29">
        <v>0</v>
      </c>
      <c r="F172" s="29">
        <f t="shared" si="8"/>
        <v>0</v>
      </c>
      <c r="G172" s="49">
        <v>0</v>
      </c>
      <c r="H172" s="29">
        <v>0</v>
      </c>
    </row>
    <row r="173" spans="1:8" ht="14.25" customHeight="1" x14ac:dyDescent="0.2">
      <c r="A173" s="7" t="s">
        <v>679</v>
      </c>
      <c r="B173" s="7" t="s">
        <v>165</v>
      </c>
      <c r="C173" s="7"/>
      <c r="D173" s="49">
        <v>149650</v>
      </c>
      <c r="E173" s="29">
        <v>0</v>
      </c>
      <c r="F173" s="29">
        <f>G173-E173</f>
        <v>152000</v>
      </c>
      <c r="G173" s="49">
        <v>152000</v>
      </c>
      <c r="H173" s="29">
        <v>200000</v>
      </c>
    </row>
    <row r="174" spans="1:8" ht="15.75" customHeight="1" x14ac:dyDescent="0.2">
      <c r="A174" s="7" t="s">
        <v>680</v>
      </c>
      <c r="B174" s="7" t="s">
        <v>165</v>
      </c>
      <c r="C174" s="7"/>
      <c r="D174" s="29">
        <v>320000</v>
      </c>
      <c r="E174" s="29">
        <v>0</v>
      </c>
      <c r="F174" s="29">
        <f>G174-E174</f>
        <v>480000</v>
      </c>
      <c r="G174" s="49">
        <v>480000</v>
      </c>
      <c r="H174" s="29">
        <v>480000</v>
      </c>
    </row>
    <row r="175" spans="1:8" ht="15" customHeight="1" x14ac:dyDescent="0.2">
      <c r="A175" s="7" t="s">
        <v>686</v>
      </c>
      <c r="B175" s="7" t="s">
        <v>165</v>
      </c>
      <c r="C175" s="7"/>
      <c r="D175" s="29">
        <v>403354</v>
      </c>
      <c r="E175" s="29">
        <v>0</v>
      </c>
      <c r="F175" s="29">
        <f>G175-E175</f>
        <v>800000</v>
      </c>
      <c r="G175" s="49">
        <v>800000</v>
      </c>
      <c r="H175" s="29">
        <v>0</v>
      </c>
    </row>
    <row r="176" spans="1:8" ht="12.75" customHeight="1" x14ac:dyDescent="0.2">
      <c r="A176" s="7" t="s">
        <v>681</v>
      </c>
      <c r="B176" s="7" t="s">
        <v>165</v>
      </c>
      <c r="C176" s="7"/>
      <c r="D176" s="29">
        <v>0</v>
      </c>
      <c r="E176" s="29">
        <v>0</v>
      </c>
      <c r="F176" s="29">
        <f>G176-E176</f>
        <v>1000000</v>
      </c>
      <c r="G176" s="49">
        <v>1000000</v>
      </c>
      <c r="H176" s="29">
        <v>0</v>
      </c>
    </row>
    <row r="177" spans="1:8" ht="12.75" customHeight="1" x14ac:dyDescent="0.2">
      <c r="A177" s="7" t="s">
        <v>682</v>
      </c>
      <c r="B177" s="7" t="s">
        <v>165</v>
      </c>
      <c r="C177" s="7"/>
      <c r="D177" s="29">
        <v>0</v>
      </c>
      <c r="E177" s="29">
        <v>0</v>
      </c>
      <c r="F177" s="29">
        <f>G177-E177</f>
        <v>1000000</v>
      </c>
      <c r="G177" s="49">
        <v>1000000</v>
      </c>
      <c r="H177" s="29">
        <v>1000000</v>
      </c>
    </row>
    <row r="178" spans="1:8" ht="12.75" customHeight="1" x14ac:dyDescent="0.2">
      <c r="A178" s="23" t="s">
        <v>745</v>
      </c>
      <c r="B178" s="7"/>
      <c r="C178" s="7"/>
      <c r="D178" s="98"/>
      <c r="E178" s="98"/>
      <c r="F178" s="98"/>
      <c r="G178" s="98"/>
      <c r="H178" s="98"/>
    </row>
    <row r="179" spans="1:8" ht="12.75" customHeight="1" x14ac:dyDescent="0.2">
      <c r="A179" s="7" t="s">
        <v>731</v>
      </c>
      <c r="B179" s="7" t="s">
        <v>146</v>
      </c>
      <c r="C179" s="7"/>
      <c r="D179" s="49">
        <v>0</v>
      </c>
      <c r="E179" s="29">
        <v>0</v>
      </c>
      <c r="F179" s="29">
        <f t="shared" ref="F179:F198" si="9">G179-E179</f>
        <v>100000</v>
      </c>
      <c r="G179" s="49">
        <v>100000</v>
      </c>
      <c r="H179" s="29">
        <v>0</v>
      </c>
    </row>
    <row r="180" spans="1:8" ht="12.75" customHeight="1" x14ac:dyDescent="0.2">
      <c r="A180" s="37" t="s">
        <v>936</v>
      </c>
      <c r="B180" s="7"/>
      <c r="C180" s="7"/>
      <c r="D180" s="49">
        <v>0</v>
      </c>
      <c r="E180" s="29">
        <v>0</v>
      </c>
      <c r="F180" s="29">
        <f t="shared" si="9"/>
        <v>65000</v>
      </c>
      <c r="G180" s="49">
        <v>65000</v>
      </c>
      <c r="H180" s="29">
        <v>65000</v>
      </c>
    </row>
    <row r="181" spans="1:8" ht="12.75" customHeight="1" x14ac:dyDescent="0.2">
      <c r="A181" s="37" t="s">
        <v>937</v>
      </c>
      <c r="B181" s="7"/>
      <c r="C181" s="7"/>
      <c r="D181" s="49">
        <v>0</v>
      </c>
      <c r="E181" s="29">
        <v>0</v>
      </c>
      <c r="F181" s="29">
        <f t="shared" si="9"/>
        <v>83000</v>
      </c>
      <c r="G181" s="49">
        <v>83000</v>
      </c>
      <c r="H181" s="29">
        <v>50000</v>
      </c>
    </row>
    <row r="182" spans="1:8" ht="12.75" customHeight="1" x14ac:dyDescent="0.2">
      <c r="A182" s="37" t="s">
        <v>541</v>
      </c>
      <c r="B182" s="7" t="s">
        <v>147</v>
      </c>
      <c r="C182" s="7"/>
      <c r="D182" s="49">
        <v>175000</v>
      </c>
      <c r="E182" s="29">
        <v>31500</v>
      </c>
      <c r="F182" s="29">
        <v>200000</v>
      </c>
      <c r="G182" s="49">
        <v>200000</v>
      </c>
      <c r="H182" s="29">
        <v>500000</v>
      </c>
    </row>
    <row r="183" spans="1:8" ht="12.75" customHeight="1" x14ac:dyDescent="0.2">
      <c r="A183" s="37" t="s">
        <v>939</v>
      </c>
      <c r="B183" s="7" t="s">
        <v>938</v>
      </c>
      <c r="C183" s="7"/>
      <c r="D183" s="49">
        <v>0</v>
      </c>
      <c r="E183" s="29">
        <v>0</v>
      </c>
      <c r="F183" s="29">
        <f t="shared" si="9"/>
        <v>120000</v>
      </c>
      <c r="G183" s="49">
        <v>120000</v>
      </c>
      <c r="H183" s="29">
        <v>90000</v>
      </c>
    </row>
    <row r="184" spans="1:8" ht="12.75" customHeight="1" x14ac:dyDescent="0.2">
      <c r="A184" s="37" t="s">
        <v>940</v>
      </c>
      <c r="B184" s="7"/>
      <c r="C184" s="7"/>
      <c r="D184" s="49">
        <v>0</v>
      </c>
      <c r="E184" s="29">
        <v>0</v>
      </c>
      <c r="F184" s="29">
        <f t="shared" si="9"/>
        <v>132000</v>
      </c>
      <c r="G184" s="49">
        <v>132000</v>
      </c>
      <c r="H184" s="29">
        <v>100000</v>
      </c>
    </row>
    <row r="185" spans="1:8" ht="12.75" customHeight="1" x14ac:dyDescent="0.2">
      <c r="A185" s="37" t="s">
        <v>941</v>
      </c>
      <c r="B185" s="7"/>
      <c r="C185" s="7"/>
      <c r="D185" s="49">
        <v>0</v>
      </c>
      <c r="E185" s="29">
        <v>0</v>
      </c>
      <c r="F185" s="29">
        <f t="shared" si="9"/>
        <v>150000</v>
      </c>
      <c r="G185" s="49">
        <v>150000</v>
      </c>
      <c r="H185" s="29">
        <v>75000</v>
      </c>
    </row>
    <row r="186" spans="1:8" ht="12.75" customHeight="1" x14ac:dyDescent="0.2">
      <c r="A186" s="37" t="s">
        <v>942</v>
      </c>
      <c r="B186" s="7"/>
      <c r="C186" s="7"/>
      <c r="D186" s="49">
        <v>0</v>
      </c>
      <c r="E186" s="29">
        <v>0</v>
      </c>
      <c r="F186" s="29">
        <f t="shared" si="9"/>
        <v>0</v>
      </c>
      <c r="G186" s="49">
        <v>0</v>
      </c>
      <c r="H186" s="29">
        <v>80000</v>
      </c>
    </row>
    <row r="187" spans="1:8" ht="12.75" customHeight="1" x14ac:dyDescent="0.2">
      <c r="A187" s="37" t="s">
        <v>542</v>
      </c>
      <c r="B187" s="7" t="s">
        <v>148</v>
      </c>
      <c r="C187" s="7"/>
      <c r="D187" s="49">
        <v>144000</v>
      </c>
      <c r="E187" s="29">
        <v>0</v>
      </c>
      <c r="F187" s="29">
        <f t="shared" si="9"/>
        <v>200000</v>
      </c>
      <c r="G187" s="49">
        <v>200000</v>
      </c>
      <c r="H187" s="29">
        <v>250000</v>
      </c>
    </row>
    <row r="188" spans="1:8" ht="12.75" customHeight="1" x14ac:dyDescent="0.2">
      <c r="A188" s="37" t="s">
        <v>543</v>
      </c>
      <c r="B188" s="7"/>
      <c r="C188" s="7"/>
      <c r="D188" s="49">
        <v>78169.2</v>
      </c>
      <c r="E188" s="29">
        <v>0</v>
      </c>
      <c r="F188" s="29">
        <f t="shared" si="9"/>
        <v>200000</v>
      </c>
      <c r="G188" s="49">
        <v>200000</v>
      </c>
      <c r="H188" s="29">
        <v>300000</v>
      </c>
    </row>
    <row r="189" spans="1:8" ht="12.75" customHeight="1" x14ac:dyDescent="0.2">
      <c r="A189" s="37" t="s">
        <v>943</v>
      </c>
      <c r="B189" s="7" t="s">
        <v>302</v>
      </c>
      <c r="C189" s="7"/>
      <c r="D189" s="49">
        <v>0</v>
      </c>
      <c r="E189" s="29">
        <v>0</v>
      </c>
      <c r="F189" s="29">
        <f t="shared" si="9"/>
        <v>110000</v>
      </c>
      <c r="G189" s="49">
        <v>110000</v>
      </c>
      <c r="H189" s="29">
        <v>100000</v>
      </c>
    </row>
    <row r="190" spans="1:8" ht="12.75" customHeight="1" x14ac:dyDescent="0.2">
      <c r="A190" s="37" t="s">
        <v>748</v>
      </c>
      <c r="B190" s="7" t="s">
        <v>158</v>
      </c>
      <c r="C190" s="7"/>
      <c r="D190" s="49">
        <v>0</v>
      </c>
      <c r="E190" s="29">
        <v>0</v>
      </c>
      <c r="F190" s="29">
        <f t="shared" si="9"/>
        <v>0</v>
      </c>
      <c r="G190" s="49">
        <v>0</v>
      </c>
      <c r="H190" s="29">
        <v>150000</v>
      </c>
    </row>
    <row r="191" spans="1:8" ht="12.75" customHeight="1" x14ac:dyDescent="0.2">
      <c r="A191" s="37" t="s">
        <v>546</v>
      </c>
      <c r="B191" s="7" t="s">
        <v>165</v>
      </c>
      <c r="C191" s="7"/>
      <c r="D191" s="49">
        <v>0</v>
      </c>
      <c r="E191" s="29">
        <v>0</v>
      </c>
      <c r="F191" s="29">
        <f t="shared" si="9"/>
        <v>65000</v>
      </c>
      <c r="G191" s="49">
        <v>65000</v>
      </c>
      <c r="H191" s="29">
        <v>75000</v>
      </c>
    </row>
    <row r="192" spans="1:8" ht="12.75" customHeight="1" x14ac:dyDescent="0.2">
      <c r="A192" s="95" t="s">
        <v>944</v>
      </c>
      <c r="B192" s="3" t="s">
        <v>165</v>
      </c>
      <c r="C192" s="7"/>
      <c r="D192" s="49">
        <v>3000</v>
      </c>
      <c r="E192" s="29">
        <v>0</v>
      </c>
      <c r="F192" s="29">
        <f t="shared" si="9"/>
        <v>175000</v>
      </c>
      <c r="G192" s="49">
        <v>175000</v>
      </c>
      <c r="H192" s="29">
        <v>150000</v>
      </c>
    </row>
    <row r="193" spans="1:8" ht="12.75" customHeight="1" x14ac:dyDescent="0.2">
      <c r="A193" s="37" t="s">
        <v>548</v>
      </c>
      <c r="B193" s="7" t="s">
        <v>165</v>
      </c>
      <c r="C193" s="7"/>
      <c r="D193" s="49">
        <v>220691.5</v>
      </c>
      <c r="E193" s="29">
        <v>6000</v>
      </c>
      <c r="F193" s="29">
        <f t="shared" si="9"/>
        <v>244000</v>
      </c>
      <c r="G193" s="49">
        <v>250000</v>
      </c>
      <c r="H193" s="29">
        <v>175000</v>
      </c>
    </row>
    <row r="194" spans="1:8" ht="12.75" customHeight="1" x14ac:dyDescent="0.2">
      <c r="A194" s="37" t="s">
        <v>549</v>
      </c>
      <c r="B194" s="7" t="s">
        <v>165</v>
      </c>
      <c r="C194" s="7"/>
      <c r="D194" s="49">
        <v>15500</v>
      </c>
      <c r="E194" s="29">
        <v>0</v>
      </c>
      <c r="F194" s="29">
        <f t="shared" si="9"/>
        <v>125000</v>
      </c>
      <c r="G194" s="28">
        <v>125000</v>
      </c>
      <c r="H194" s="29">
        <v>120000</v>
      </c>
    </row>
    <row r="195" spans="1:8" ht="12.75" customHeight="1" x14ac:dyDescent="0.2">
      <c r="A195" s="37" t="s">
        <v>550</v>
      </c>
      <c r="B195" s="7" t="s">
        <v>165</v>
      </c>
      <c r="C195" s="7"/>
      <c r="D195" s="49"/>
      <c r="E195" s="58"/>
      <c r="F195" s="58"/>
      <c r="G195" s="58"/>
      <c r="H195" s="29"/>
    </row>
    <row r="196" spans="1:8" ht="12.75" customHeight="1" x14ac:dyDescent="0.2">
      <c r="A196" s="37" t="s">
        <v>551</v>
      </c>
      <c r="B196" s="7" t="s">
        <v>165</v>
      </c>
      <c r="C196" s="7"/>
      <c r="D196" s="49">
        <v>0</v>
      </c>
      <c r="E196" s="58">
        <v>0</v>
      </c>
      <c r="F196" s="29">
        <f t="shared" si="9"/>
        <v>50000</v>
      </c>
      <c r="G196" s="58">
        <v>50000</v>
      </c>
      <c r="H196" s="29">
        <v>50000</v>
      </c>
    </row>
    <row r="197" spans="1:8" ht="12.75" customHeight="1" x14ac:dyDescent="0.2">
      <c r="A197" s="37" t="s">
        <v>749</v>
      </c>
      <c r="B197" s="7" t="s">
        <v>165</v>
      </c>
      <c r="C197" s="7"/>
      <c r="D197" s="28">
        <v>0</v>
      </c>
      <c r="E197" s="58">
        <v>0</v>
      </c>
      <c r="F197" s="58">
        <f t="shared" si="9"/>
        <v>0</v>
      </c>
      <c r="G197" s="58">
        <v>0</v>
      </c>
      <c r="H197" s="29">
        <v>700000</v>
      </c>
    </row>
    <row r="198" spans="1:8" ht="12.75" customHeight="1" x14ac:dyDescent="0.2">
      <c r="A198" s="37" t="s">
        <v>750</v>
      </c>
      <c r="B198" s="7" t="s">
        <v>165</v>
      </c>
      <c r="C198" s="7"/>
      <c r="D198" s="28">
        <v>0</v>
      </c>
      <c r="E198" s="58">
        <v>0</v>
      </c>
      <c r="F198" s="58">
        <f t="shared" si="9"/>
        <v>0</v>
      </c>
      <c r="G198" s="58">
        <v>0</v>
      </c>
      <c r="H198" s="29">
        <v>100000</v>
      </c>
    </row>
    <row r="199" spans="1:8" ht="11.25" customHeight="1" x14ac:dyDescent="0.2">
      <c r="A199" s="37" t="s">
        <v>552</v>
      </c>
      <c r="B199" s="7" t="s">
        <v>165</v>
      </c>
      <c r="C199" s="61"/>
      <c r="D199" s="58">
        <v>0</v>
      </c>
      <c r="E199" s="58">
        <v>0</v>
      </c>
      <c r="F199" s="58">
        <f t="shared" si="8"/>
        <v>36268</v>
      </c>
      <c r="G199" s="58">
        <v>36268</v>
      </c>
      <c r="H199" s="29">
        <v>12960</v>
      </c>
    </row>
    <row r="200" spans="1:8" ht="15" customHeight="1" x14ac:dyDescent="0.2">
      <c r="A200" s="73" t="s">
        <v>553</v>
      </c>
      <c r="B200" s="9" t="s">
        <v>165</v>
      </c>
      <c r="C200" s="88"/>
      <c r="D200" s="97">
        <v>0</v>
      </c>
      <c r="E200" s="97">
        <v>0</v>
      </c>
      <c r="F200" s="97">
        <f t="shared" si="8"/>
        <v>100000</v>
      </c>
      <c r="G200" s="97">
        <v>100000</v>
      </c>
      <c r="H200" s="55">
        <v>50000</v>
      </c>
    </row>
    <row r="201" spans="1:8" ht="15" customHeight="1" x14ac:dyDescent="0.2">
      <c r="A201" s="37"/>
      <c r="B201" s="61"/>
      <c r="C201" s="61"/>
      <c r="D201" s="98"/>
      <c r="E201" s="98"/>
      <c r="F201" s="98"/>
      <c r="G201" s="98"/>
      <c r="H201" s="98"/>
    </row>
    <row r="202" spans="1:8" ht="15" customHeight="1" x14ac:dyDescent="0.2">
      <c r="A202" s="37"/>
      <c r="B202" s="61"/>
      <c r="C202" s="61"/>
      <c r="D202" s="58"/>
      <c r="E202" s="58"/>
      <c r="F202" s="58"/>
      <c r="G202" s="58"/>
      <c r="H202" s="29"/>
    </row>
    <row r="203" spans="1:8" ht="15" customHeight="1" x14ac:dyDescent="0.2">
      <c r="A203" s="37"/>
      <c r="B203" s="61"/>
      <c r="C203" s="61"/>
      <c r="D203" s="58"/>
      <c r="E203" s="58"/>
      <c r="F203" s="58"/>
      <c r="G203" s="58"/>
      <c r="H203" s="29"/>
    </row>
    <row r="204" spans="1:8" ht="17.25" customHeight="1" x14ac:dyDescent="0.2">
      <c r="A204" s="76" t="s">
        <v>945</v>
      </c>
      <c r="B204" s="60"/>
      <c r="C204" s="60"/>
      <c r="D204" s="91">
        <v>0</v>
      </c>
      <c r="E204" s="91">
        <v>0</v>
      </c>
      <c r="F204" s="91">
        <f t="shared" si="8"/>
        <v>0</v>
      </c>
      <c r="G204" s="91">
        <v>0</v>
      </c>
      <c r="H204" s="66">
        <v>0</v>
      </c>
    </row>
    <row r="205" spans="1:8" ht="15" customHeight="1" x14ac:dyDescent="0.2">
      <c r="A205" s="7" t="s">
        <v>946</v>
      </c>
      <c r="B205" s="2" t="s">
        <v>145</v>
      </c>
      <c r="C205" s="61"/>
      <c r="D205" s="58">
        <v>17409</v>
      </c>
      <c r="E205" s="58">
        <v>5765</v>
      </c>
      <c r="F205" s="58">
        <f t="shared" si="8"/>
        <v>94235</v>
      </c>
      <c r="G205" s="58">
        <v>100000</v>
      </c>
      <c r="H205" s="29">
        <v>110000</v>
      </c>
    </row>
    <row r="206" spans="1:8" ht="14.25" customHeight="1" x14ac:dyDescent="0.2">
      <c r="A206" s="7" t="s">
        <v>947</v>
      </c>
      <c r="B206" s="1" t="s">
        <v>146</v>
      </c>
      <c r="C206" s="61"/>
      <c r="D206" s="58">
        <v>0</v>
      </c>
      <c r="E206" s="58">
        <v>0</v>
      </c>
      <c r="F206" s="58">
        <f t="shared" si="8"/>
        <v>100000</v>
      </c>
      <c r="G206" s="58">
        <v>100000</v>
      </c>
      <c r="H206" s="29">
        <v>100000</v>
      </c>
    </row>
    <row r="207" spans="1:8" ht="15.75" customHeight="1" x14ac:dyDescent="0.2">
      <c r="A207" s="7" t="s">
        <v>224</v>
      </c>
      <c r="B207" s="1" t="s">
        <v>147</v>
      </c>
      <c r="C207" s="61"/>
      <c r="D207" s="58">
        <v>174702</v>
      </c>
      <c r="E207" s="58">
        <v>23700</v>
      </c>
      <c r="F207" s="58">
        <f t="shared" si="8"/>
        <v>176300</v>
      </c>
      <c r="G207" s="58">
        <v>200000</v>
      </c>
      <c r="H207" s="29">
        <v>250000</v>
      </c>
    </row>
    <row r="208" spans="1:8" ht="15.75" customHeight="1" x14ac:dyDescent="0.2">
      <c r="A208" s="7" t="s">
        <v>948</v>
      </c>
      <c r="B208" s="1" t="s">
        <v>147</v>
      </c>
      <c r="C208" s="61"/>
      <c r="D208" s="58">
        <v>0</v>
      </c>
      <c r="E208" s="58">
        <v>0</v>
      </c>
      <c r="F208" s="58">
        <f t="shared" si="8"/>
        <v>0</v>
      </c>
      <c r="G208" s="58">
        <v>0</v>
      </c>
      <c r="H208" s="29">
        <v>50000</v>
      </c>
    </row>
    <row r="209" spans="1:8" ht="15.75" customHeight="1" x14ac:dyDescent="0.2">
      <c r="A209" s="7" t="s">
        <v>949</v>
      </c>
      <c r="B209" s="1" t="s">
        <v>148</v>
      </c>
      <c r="C209" s="61"/>
      <c r="D209" s="58">
        <v>129187.54</v>
      </c>
      <c r="E209" s="58">
        <v>45523</v>
      </c>
      <c r="F209" s="58">
        <f t="shared" si="8"/>
        <v>104477</v>
      </c>
      <c r="G209" s="58">
        <v>150000</v>
      </c>
      <c r="H209" s="29">
        <v>300362</v>
      </c>
    </row>
    <row r="210" spans="1:8" ht="15.75" customHeight="1" x14ac:dyDescent="0.2">
      <c r="A210" s="7" t="s">
        <v>950</v>
      </c>
      <c r="B210" s="1" t="s">
        <v>148</v>
      </c>
      <c r="C210" s="61"/>
      <c r="D210" s="58">
        <v>92350</v>
      </c>
      <c r="E210" s="58">
        <v>0</v>
      </c>
      <c r="F210" s="58">
        <f t="shared" si="8"/>
        <v>100000</v>
      </c>
      <c r="G210" s="58">
        <v>100000</v>
      </c>
      <c r="H210" s="29">
        <v>80800</v>
      </c>
    </row>
    <row r="211" spans="1:8" ht="15.75" customHeight="1" x14ac:dyDescent="0.2">
      <c r="A211" s="37" t="s">
        <v>951</v>
      </c>
      <c r="B211" s="1" t="s">
        <v>302</v>
      </c>
      <c r="C211" s="61"/>
      <c r="D211" s="58">
        <v>55310.1</v>
      </c>
      <c r="E211" s="58">
        <v>38083</v>
      </c>
      <c r="F211" s="58">
        <f t="shared" si="8"/>
        <v>61917</v>
      </c>
      <c r="G211" s="58">
        <v>100000</v>
      </c>
      <c r="H211" s="29">
        <v>230000</v>
      </c>
    </row>
    <row r="212" spans="1:8" ht="13.5" customHeight="1" x14ac:dyDescent="0.2">
      <c r="A212" s="37" t="s">
        <v>952</v>
      </c>
      <c r="B212" s="1" t="s">
        <v>416</v>
      </c>
      <c r="C212" s="61"/>
      <c r="D212" s="58">
        <v>38905</v>
      </c>
      <c r="E212" s="58">
        <v>0</v>
      </c>
      <c r="F212" s="58">
        <f t="shared" si="8"/>
        <v>61895</v>
      </c>
      <c r="G212" s="58">
        <v>61895</v>
      </c>
      <c r="H212" s="29">
        <v>150000</v>
      </c>
    </row>
    <row r="213" spans="1:8" ht="13.5" customHeight="1" x14ac:dyDescent="0.2">
      <c r="A213" s="37" t="s">
        <v>953</v>
      </c>
      <c r="B213" s="1" t="s">
        <v>150</v>
      </c>
      <c r="C213" s="61"/>
      <c r="D213" s="58">
        <v>139500</v>
      </c>
      <c r="E213" s="58">
        <v>70500</v>
      </c>
      <c r="F213" s="58">
        <f t="shared" si="8"/>
        <v>79500</v>
      </c>
      <c r="G213" s="58">
        <v>150000</v>
      </c>
      <c r="H213" s="29">
        <v>200000</v>
      </c>
    </row>
    <row r="214" spans="1:8" ht="12" customHeight="1" x14ac:dyDescent="0.2">
      <c r="A214" s="37" t="s">
        <v>225</v>
      </c>
      <c r="B214" s="1" t="s">
        <v>153</v>
      </c>
      <c r="C214" s="61"/>
      <c r="D214" s="58">
        <v>14385.86</v>
      </c>
      <c r="E214" s="58">
        <v>1398</v>
      </c>
      <c r="F214" s="58">
        <f t="shared" ref="F214:F226" si="10">G214-E214</f>
        <v>18602</v>
      </c>
      <c r="G214" s="58">
        <v>20000</v>
      </c>
      <c r="H214" s="29">
        <v>25000</v>
      </c>
    </row>
    <row r="215" spans="1:8" ht="15" customHeight="1" x14ac:dyDescent="0.2">
      <c r="A215" s="37" t="s">
        <v>954</v>
      </c>
      <c r="B215" s="1" t="s">
        <v>158</v>
      </c>
      <c r="C215" s="61"/>
      <c r="D215" s="58">
        <v>0</v>
      </c>
      <c r="E215" s="58">
        <v>0</v>
      </c>
      <c r="F215" s="58">
        <f t="shared" si="10"/>
        <v>72000</v>
      </c>
      <c r="G215" s="58">
        <v>72000</v>
      </c>
      <c r="H215" s="29">
        <v>50000</v>
      </c>
    </row>
    <row r="216" spans="1:8" ht="12.75" customHeight="1" x14ac:dyDescent="0.2">
      <c r="A216" s="37" t="s">
        <v>955</v>
      </c>
      <c r="B216" s="1" t="s">
        <v>165</v>
      </c>
      <c r="C216" s="61"/>
      <c r="D216" s="58">
        <v>96000</v>
      </c>
      <c r="E216" s="58">
        <v>0</v>
      </c>
      <c r="F216" s="58">
        <f t="shared" si="10"/>
        <v>120000</v>
      </c>
      <c r="G216" s="58">
        <v>120000</v>
      </c>
      <c r="H216" s="29">
        <v>126000</v>
      </c>
    </row>
    <row r="217" spans="1:8" ht="13.5" customHeight="1" x14ac:dyDescent="0.2">
      <c r="A217" s="37" t="s">
        <v>956</v>
      </c>
      <c r="B217" s="1" t="s">
        <v>165</v>
      </c>
      <c r="C217" s="61"/>
      <c r="D217" s="58">
        <v>467000</v>
      </c>
      <c r="E217" s="58">
        <v>201500</v>
      </c>
      <c r="F217" s="58">
        <f t="shared" si="10"/>
        <v>98500</v>
      </c>
      <c r="G217" s="58">
        <v>300000</v>
      </c>
      <c r="H217" s="29">
        <v>550000</v>
      </c>
    </row>
    <row r="218" spans="1:8" ht="12.75" customHeight="1" x14ac:dyDescent="0.2">
      <c r="A218" s="37" t="s">
        <v>957</v>
      </c>
      <c r="B218" s="1" t="s">
        <v>165</v>
      </c>
      <c r="C218" s="61"/>
      <c r="D218" s="58">
        <v>101818.08</v>
      </c>
      <c r="E218" s="58">
        <v>0</v>
      </c>
      <c r="F218" s="58">
        <f t="shared" si="10"/>
        <v>144000</v>
      </c>
      <c r="G218" s="58">
        <v>144000</v>
      </c>
      <c r="H218" s="29">
        <v>156000</v>
      </c>
    </row>
    <row r="219" spans="1:8" ht="13.5" customHeight="1" x14ac:dyDescent="0.2">
      <c r="A219" s="37" t="s">
        <v>958</v>
      </c>
      <c r="B219" s="1" t="s">
        <v>165</v>
      </c>
      <c r="C219" s="61"/>
      <c r="D219" s="58">
        <v>202500</v>
      </c>
      <c r="E219" s="58">
        <v>0</v>
      </c>
      <c r="F219" s="58">
        <f t="shared" si="10"/>
        <v>300000</v>
      </c>
      <c r="G219" s="58">
        <v>300000</v>
      </c>
      <c r="H219" s="29">
        <v>550000</v>
      </c>
    </row>
    <row r="220" spans="1:8" ht="11.25" customHeight="1" x14ac:dyDescent="0.2">
      <c r="A220" s="37" t="s">
        <v>959</v>
      </c>
      <c r="B220" s="1" t="s">
        <v>165</v>
      </c>
      <c r="C220" s="61"/>
      <c r="D220" s="58">
        <v>11730</v>
      </c>
      <c r="E220" s="58">
        <v>0</v>
      </c>
      <c r="F220" s="58">
        <f t="shared" si="10"/>
        <v>150000</v>
      </c>
      <c r="G220" s="58">
        <v>150000</v>
      </c>
      <c r="H220" s="29">
        <v>100000</v>
      </c>
    </row>
    <row r="221" spans="1:8" ht="13.5" customHeight="1" x14ac:dyDescent="0.2">
      <c r="A221" s="37" t="s">
        <v>960</v>
      </c>
      <c r="B221" s="1" t="s">
        <v>165</v>
      </c>
      <c r="C221" s="61"/>
      <c r="D221" s="58">
        <v>130090</v>
      </c>
      <c r="E221" s="58">
        <v>72850</v>
      </c>
      <c r="F221" s="58">
        <f t="shared" si="10"/>
        <v>137150</v>
      </c>
      <c r="G221" s="58">
        <v>210000</v>
      </c>
      <c r="H221" s="29">
        <v>211200</v>
      </c>
    </row>
    <row r="222" spans="1:8" ht="16.5" customHeight="1" x14ac:dyDescent="0.2">
      <c r="A222" s="37" t="s">
        <v>740</v>
      </c>
      <c r="B222" s="1" t="s">
        <v>165</v>
      </c>
      <c r="C222" s="61"/>
      <c r="D222" s="58">
        <v>0</v>
      </c>
      <c r="E222" s="58">
        <v>0</v>
      </c>
      <c r="F222" s="58">
        <f t="shared" si="10"/>
        <v>70000</v>
      </c>
      <c r="G222" s="58">
        <v>70000</v>
      </c>
      <c r="H222" s="29">
        <v>0</v>
      </c>
    </row>
    <row r="223" spans="1:8" ht="12.75" customHeight="1" x14ac:dyDescent="0.2">
      <c r="A223" s="37" t="s">
        <v>741</v>
      </c>
      <c r="B223" s="1" t="s">
        <v>165</v>
      </c>
      <c r="C223" s="61"/>
      <c r="D223" s="58">
        <v>71250</v>
      </c>
      <c r="E223" s="58">
        <v>0</v>
      </c>
      <c r="F223" s="58">
        <f t="shared" si="10"/>
        <v>75000</v>
      </c>
      <c r="G223" s="58">
        <v>75000</v>
      </c>
      <c r="H223" s="29">
        <v>250000</v>
      </c>
    </row>
    <row r="224" spans="1:8" ht="12.75" customHeight="1" x14ac:dyDescent="0.2">
      <c r="A224" s="37" t="s">
        <v>742</v>
      </c>
      <c r="B224" s="1" t="s">
        <v>165</v>
      </c>
      <c r="C224" s="61"/>
      <c r="D224" s="58">
        <v>222800</v>
      </c>
      <c r="E224" s="58">
        <v>58300</v>
      </c>
      <c r="F224" s="58">
        <f t="shared" si="10"/>
        <v>91700</v>
      </c>
      <c r="G224" s="58">
        <v>150000</v>
      </c>
      <c r="H224" s="29">
        <v>100000</v>
      </c>
    </row>
    <row r="225" spans="1:8" ht="12.75" customHeight="1" x14ac:dyDescent="0.2">
      <c r="A225" s="37" t="s">
        <v>743</v>
      </c>
      <c r="B225" s="1" t="s">
        <v>165</v>
      </c>
      <c r="C225" s="61"/>
      <c r="D225" s="58">
        <v>0</v>
      </c>
      <c r="E225" s="58">
        <v>0</v>
      </c>
      <c r="F225" s="58">
        <f t="shared" si="10"/>
        <v>83000</v>
      </c>
      <c r="G225" s="58">
        <v>83000</v>
      </c>
      <c r="H225" s="29">
        <v>83000</v>
      </c>
    </row>
    <row r="226" spans="1:8" ht="12" customHeight="1" x14ac:dyDescent="0.2">
      <c r="A226" s="37" t="s">
        <v>744</v>
      </c>
      <c r="B226" s="1" t="s">
        <v>165</v>
      </c>
      <c r="C226" s="61"/>
      <c r="D226" s="58">
        <v>0</v>
      </c>
      <c r="E226" s="58">
        <v>0</v>
      </c>
      <c r="F226" s="58">
        <f t="shared" si="10"/>
        <v>50000</v>
      </c>
      <c r="G226" s="58">
        <v>50000</v>
      </c>
      <c r="H226" s="29">
        <v>50000</v>
      </c>
    </row>
    <row r="227" spans="1:8" ht="12.75" customHeight="1" x14ac:dyDescent="0.2">
      <c r="A227" s="23" t="s">
        <v>66</v>
      </c>
      <c r="B227" s="2"/>
      <c r="C227" s="61"/>
      <c r="D227" s="98"/>
      <c r="E227" s="98"/>
      <c r="F227" s="98"/>
      <c r="G227" s="98"/>
      <c r="H227" s="98"/>
    </row>
    <row r="228" spans="1:8" ht="12.75" customHeight="1" x14ac:dyDescent="0.2">
      <c r="A228" s="23" t="s">
        <v>67</v>
      </c>
      <c r="B228" s="7"/>
      <c r="C228" s="7"/>
      <c r="D228" s="29"/>
      <c r="E228" s="28"/>
      <c r="F228" s="58">
        <f t="shared" ref="F228:F319" si="11">G228-E228</f>
        <v>0</v>
      </c>
      <c r="G228" s="58"/>
      <c r="H228" s="29"/>
    </row>
    <row r="229" spans="1:8" ht="12.75" customHeight="1" x14ac:dyDescent="0.2">
      <c r="A229" s="7" t="s">
        <v>1022</v>
      </c>
      <c r="B229" s="7"/>
      <c r="C229" s="7"/>
      <c r="D229" s="29">
        <v>0</v>
      </c>
      <c r="E229" s="28">
        <v>0</v>
      </c>
      <c r="F229" s="58"/>
      <c r="G229" s="29">
        <v>0</v>
      </c>
      <c r="H229" s="29">
        <v>5000000</v>
      </c>
    </row>
    <row r="230" spans="1:8" ht="12.75" customHeight="1" x14ac:dyDescent="0.2">
      <c r="A230" s="7" t="s">
        <v>683</v>
      </c>
      <c r="B230" s="7" t="s">
        <v>444</v>
      </c>
      <c r="C230" s="7"/>
      <c r="D230" s="29">
        <v>188299.6</v>
      </c>
      <c r="E230" s="28">
        <v>0</v>
      </c>
      <c r="F230" s="58">
        <f>G230-E230</f>
        <v>200000</v>
      </c>
      <c r="G230" s="29">
        <v>200000</v>
      </c>
      <c r="H230" s="29">
        <v>200000</v>
      </c>
    </row>
    <row r="231" spans="1:8" ht="12.75" customHeight="1" x14ac:dyDescent="0.2">
      <c r="A231" s="7" t="s">
        <v>1023</v>
      </c>
      <c r="B231" s="7"/>
      <c r="C231" s="7"/>
      <c r="D231" s="29">
        <v>0</v>
      </c>
      <c r="E231" s="28">
        <v>0</v>
      </c>
      <c r="F231" s="29">
        <f t="shared" ref="F231:F233" si="12">G231-E231</f>
        <v>0</v>
      </c>
      <c r="G231" s="29">
        <v>0</v>
      </c>
      <c r="H231" s="29">
        <v>250000</v>
      </c>
    </row>
    <row r="232" spans="1:8" ht="12.75" customHeight="1" x14ac:dyDescent="0.2">
      <c r="A232" s="7" t="s">
        <v>1024</v>
      </c>
      <c r="B232" s="7"/>
      <c r="C232" s="7"/>
      <c r="D232" s="29"/>
      <c r="E232" s="28"/>
      <c r="F232" s="29">
        <f t="shared" si="12"/>
        <v>0</v>
      </c>
      <c r="G232" s="29"/>
      <c r="H232" s="29"/>
    </row>
    <row r="233" spans="1:8" ht="12.75" customHeight="1" x14ac:dyDescent="0.2">
      <c r="A233" s="7" t="s">
        <v>1026</v>
      </c>
      <c r="B233" s="7"/>
      <c r="C233" s="7"/>
      <c r="D233" s="29">
        <v>0</v>
      </c>
      <c r="E233" s="28">
        <v>0</v>
      </c>
      <c r="F233" s="29">
        <f t="shared" si="12"/>
        <v>0</v>
      </c>
      <c r="G233" s="29">
        <v>0</v>
      </c>
      <c r="H233" s="29">
        <v>150000</v>
      </c>
    </row>
    <row r="234" spans="1:8" ht="12.75" customHeight="1" x14ac:dyDescent="0.2">
      <c r="A234" s="7" t="s">
        <v>1025</v>
      </c>
      <c r="B234" s="7"/>
      <c r="C234" s="7"/>
      <c r="D234" s="29">
        <v>0</v>
      </c>
      <c r="E234" s="28">
        <v>0</v>
      </c>
      <c r="F234" s="29">
        <v>0</v>
      </c>
      <c r="G234" s="29">
        <v>0</v>
      </c>
      <c r="H234" s="29">
        <v>350000</v>
      </c>
    </row>
    <row r="235" spans="1:8" ht="12.75" customHeight="1" x14ac:dyDescent="0.2">
      <c r="A235" s="7" t="s">
        <v>1027</v>
      </c>
      <c r="B235" s="7"/>
      <c r="C235" s="7"/>
      <c r="D235" s="29"/>
      <c r="E235" s="28"/>
      <c r="F235" s="29"/>
      <c r="G235" s="29"/>
      <c r="H235" s="29">
        <v>500000</v>
      </c>
    </row>
    <row r="236" spans="1:8" ht="12.75" customHeight="1" x14ac:dyDescent="0.2">
      <c r="A236" s="7" t="s">
        <v>1029</v>
      </c>
      <c r="B236" s="7" t="s">
        <v>497</v>
      </c>
      <c r="C236" s="7"/>
      <c r="D236" s="29">
        <v>0</v>
      </c>
      <c r="E236" s="28">
        <v>0</v>
      </c>
      <c r="F236" s="29">
        <f>G236-E236</f>
        <v>75000</v>
      </c>
      <c r="G236" s="29">
        <v>75000</v>
      </c>
      <c r="H236" s="29">
        <v>0</v>
      </c>
    </row>
    <row r="237" spans="1:8" ht="12.75" customHeight="1" x14ac:dyDescent="0.2">
      <c r="A237" s="7" t="s">
        <v>1030</v>
      </c>
      <c r="B237" s="7" t="s">
        <v>289</v>
      </c>
      <c r="C237" s="7"/>
      <c r="D237" s="29">
        <v>165141</v>
      </c>
      <c r="E237" s="28">
        <v>0</v>
      </c>
      <c r="F237" s="29">
        <f>G237-E237</f>
        <v>406000</v>
      </c>
      <c r="G237" s="29">
        <v>406000</v>
      </c>
      <c r="H237" s="29">
        <v>1228000</v>
      </c>
    </row>
    <row r="238" spans="1:8" ht="12.75" customHeight="1" x14ac:dyDescent="0.2">
      <c r="A238" s="7" t="s">
        <v>1031</v>
      </c>
      <c r="B238" s="7" t="s">
        <v>684</v>
      </c>
      <c r="C238" s="7"/>
      <c r="D238" s="29">
        <v>0</v>
      </c>
      <c r="E238" s="28">
        <v>0</v>
      </c>
      <c r="F238" s="29">
        <f t="shared" si="11"/>
        <v>9000</v>
      </c>
      <c r="G238" s="29">
        <v>9000</v>
      </c>
      <c r="H238" s="29">
        <v>220000</v>
      </c>
    </row>
    <row r="239" spans="1:8" ht="12.75" customHeight="1" x14ac:dyDescent="0.2">
      <c r="A239" s="9" t="s">
        <v>1032</v>
      </c>
      <c r="B239" s="9"/>
      <c r="C239" s="9"/>
      <c r="D239" s="55">
        <v>0</v>
      </c>
      <c r="E239" s="30">
        <v>0</v>
      </c>
      <c r="F239" s="55"/>
      <c r="G239" s="30">
        <v>0</v>
      </c>
      <c r="H239" s="55">
        <v>1500000</v>
      </c>
    </row>
    <row r="240" spans="1:8" ht="12.75" customHeight="1" x14ac:dyDescent="0.2">
      <c r="A240" s="7"/>
      <c r="B240" s="7"/>
      <c r="C240" s="7"/>
      <c r="D240" s="29"/>
      <c r="E240" s="28"/>
      <c r="F240" s="58"/>
      <c r="G240" s="28"/>
      <c r="H240" s="29"/>
    </row>
    <row r="241" spans="1:8" ht="12.75" customHeight="1" x14ac:dyDescent="0.2">
      <c r="A241" s="7"/>
      <c r="B241" s="7"/>
      <c r="C241" s="7"/>
      <c r="D241" s="29"/>
      <c r="E241" s="28"/>
      <c r="F241" s="58"/>
      <c r="G241" s="28"/>
      <c r="H241" s="29"/>
    </row>
    <row r="242" spans="1:8" ht="12.75" customHeight="1" x14ac:dyDescent="0.2">
      <c r="A242" s="6" t="s">
        <v>1033</v>
      </c>
      <c r="B242" s="6" t="s">
        <v>293</v>
      </c>
      <c r="C242" s="6"/>
      <c r="D242" s="66">
        <v>0</v>
      </c>
      <c r="E242" s="65">
        <v>0</v>
      </c>
      <c r="F242" s="91">
        <f t="shared" si="11"/>
        <v>0</v>
      </c>
      <c r="G242" s="91">
        <v>0</v>
      </c>
      <c r="H242" s="66">
        <v>3515000</v>
      </c>
    </row>
    <row r="243" spans="1:8" ht="12.75" customHeight="1" x14ac:dyDescent="0.2">
      <c r="A243" s="7" t="s">
        <v>1034</v>
      </c>
      <c r="B243" s="7" t="s">
        <v>350</v>
      </c>
      <c r="C243" s="7"/>
      <c r="D243" s="29">
        <v>194369</v>
      </c>
      <c r="E243" s="28">
        <v>48600</v>
      </c>
      <c r="F243" s="58">
        <f t="shared" si="11"/>
        <v>271800</v>
      </c>
      <c r="G243" s="58">
        <v>320400</v>
      </c>
      <c r="H243" s="29">
        <v>1063000</v>
      </c>
    </row>
    <row r="244" spans="1:8" ht="12.75" customHeight="1" x14ac:dyDescent="0.2">
      <c r="A244" s="7" t="s">
        <v>1035</v>
      </c>
      <c r="B244" s="7"/>
      <c r="C244" s="7"/>
      <c r="D244" s="49">
        <v>42500</v>
      </c>
      <c r="E244" s="58">
        <v>0</v>
      </c>
      <c r="F244" s="58">
        <f t="shared" si="11"/>
        <v>0</v>
      </c>
      <c r="G244" s="58">
        <v>0</v>
      </c>
      <c r="H244" s="29">
        <v>0</v>
      </c>
    </row>
    <row r="245" spans="1:8" ht="12.75" customHeight="1" x14ac:dyDescent="0.2">
      <c r="A245" s="7" t="s">
        <v>1036</v>
      </c>
      <c r="B245" s="7"/>
      <c r="C245" s="2"/>
      <c r="D245" s="29">
        <v>50500</v>
      </c>
      <c r="E245" s="58">
        <v>0</v>
      </c>
      <c r="F245" s="58">
        <f t="shared" si="11"/>
        <v>0</v>
      </c>
      <c r="G245" s="58">
        <v>0</v>
      </c>
      <c r="H245" s="29">
        <v>0</v>
      </c>
    </row>
    <row r="246" spans="1:8" ht="12.75" customHeight="1" x14ac:dyDescent="0.2">
      <c r="A246" s="7" t="s">
        <v>1037</v>
      </c>
      <c r="B246" s="7"/>
      <c r="C246" s="2"/>
      <c r="D246" s="29">
        <v>98900</v>
      </c>
      <c r="E246" s="58">
        <v>0</v>
      </c>
      <c r="F246" s="58">
        <f t="shared" si="11"/>
        <v>0</v>
      </c>
      <c r="G246" s="58">
        <v>0</v>
      </c>
      <c r="H246" s="29"/>
    </row>
    <row r="247" spans="1:8" ht="12.75" customHeight="1" x14ac:dyDescent="0.2">
      <c r="A247" s="7" t="s">
        <v>1038</v>
      </c>
      <c r="B247" s="7"/>
      <c r="C247" s="2"/>
      <c r="D247" s="29">
        <v>192200</v>
      </c>
      <c r="E247" s="58">
        <v>0</v>
      </c>
      <c r="F247" s="58">
        <f t="shared" si="11"/>
        <v>0</v>
      </c>
      <c r="G247" s="58">
        <v>0</v>
      </c>
      <c r="H247" s="29">
        <v>0</v>
      </c>
    </row>
    <row r="248" spans="1:8" ht="12.75" customHeight="1" x14ac:dyDescent="0.2">
      <c r="A248" s="7" t="s">
        <v>1028</v>
      </c>
      <c r="B248" s="3"/>
      <c r="C248" s="2"/>
      <c r="D248" s="29">
        <v>6198981.2300000004</v>
      </c>
      <c r="E248" s="58">
        <v>0</v>
      </c>
      <c r="F248" s="58">
        <f t="shared" si="11"/>
        <v>0</v>
      </c>
      <c r="G248" s="58">
        <v>0</v>
      </c>
      <c r="H248" s="29"/>
    </row>
    <row r="249" spans="1:8" ht="12.75" customHeight="1" x14ac:dyDescent="0.2">
      <c r="A249" s="7" t="s">
        <v>776</v>
      </c>
      <c r="B249" s="3"/>
      <c r="C249" s="2"/>
      <c r="D249" s="29">
        <v>349301</v>
      </c>
      <c r="E249" s="58">
        <v>0</v>
      </c>
      <c r="F249" s="58">
        <f t="shared" si="11"/>
        <v>0</v>
      </c>
      <c r="G249" s="58">
        <v>0</v>
      </c>
      <c r="H249" s="29">
        <v>0</v>
      </c>
    </row>
    <row r="250" spans="1:8" ht="12.75" customHeight="1" x14ac:dyDescent="0.2">
      <c r="A250" s="61" t="s">
        <v>1039</v>
      </c>
      <c r="B250" s="7"/>
      <c r="C250" s="2"/>
      <c r="D250" s="29">
        <v>0</v>
      </c>
      <c r="E250" s="58">
        <v>0</v>
      </c>
      <c r="F250" s="58">
        <f t="shared" si="11"/>
        <v>0</v>
      </c>
      <c r="G250" s="58">
        <v>0</v>
      </c>
      <c r="H250" s="29">
        <v>3200000</v>
      </c>
    </row>
    <row r="251" spans="1:8" ht="12.75" customHeight="1" x14ac:dyDescent="0.2">
      <c r="A251" s="61" t="s">
        <v>1040</v>
      </c>
      <c r="B251" s="61"/>
      <c r="C251" s="61"/>
      <c r="D251" s="29">
        <v>10936397.02</v>
      </c>
      <c r="E251" s="58">
        <v>0</v>
      </c>
      <c r="F251" s="58">
        <f>G251-E251</f>
        <v>0</v>
      </c>
      <c r="G251" s="58">
        <v>0</v>
      </c>
      <c r="H251" s="29">
        <v>0</v>
      </c>
    </row>
    <row r="252" spans="1:8" ht="12.75" customHeight="1" x14ac:dyDescent="0.2">
      <c r="A252" s="61" t="s">
        <v>1041</v>
      </c>
      <c r="B252" s="89"/>
      <c r="C252" s="61"/>
      <c r="D252" s="58">
        <v>23050531.27</v>
      </c>
      <c r="E252" s="58">
        <v>0</v>
      </c>
      <c r="F252" s="58">
        <f>G252-E252</f>
        <v>0</v>
      </c>
      <c r="G252" s="58">
        <v>0</v>
      </c>
      <c r="H252" s="29">
        <v>0</v>
      </c>
    </row>
    <row r="253" spans="1:8" ht="12.75" customHeight="1" x14ac:dyDescent="0.2">
      <c r="A253" s="96" t="s">
        <v>945</v>
      </c>
      <c r="B253" s="61"/>
      <c r="C253" s="61"/>
      <c r="D253" s="58"/>
      <c r="E253" s="58"/>
      <c r="F253" s="58"/>
      <c r="G253" s="58"/>
      <c r="H253" s="29"/>
    </row>
    <row r="254" spans="1:8" ht="12.75" customHeight="1" x14ac:dyDescent="0.2">
      <c r="A254" s="61" t="s">
        <v>1042</v>
      </c>
      <c r="B254" s="61"/>
      <c r="C254" s="61"/>
      <c r="D254" s="58">
        <v>0</v>
      </c>
      <c r="E254" s="58">
        <v>0</v>
      </c>
      <c r="F254" s="58">
        <f t="shared" si="11"/>
        <v>0</v>
      </c>
      <c r="G254" s="29">
        <v>0</v>
      </c>
      <c r="H254" s="49">
        <v>0</v>
      </c>
    </row>
    <row r="255" spans="1:8" ht="12.75" customHeight="1" x14ac:dyDescent="0.2">
      <c r="A255" s="61" t="s">
        <v>1030</v>
      </c>
      <c r="B255" s="61"/>
      <c r="C255" s="61"/>
      <c r="D255" s="58"/>
      <c r="E255" s="58">
        <v>0</v>
      </c>
      <c r="F255" s="58">
        <f t="shared" si="11"/>
        <v>50000</v>
      </c>
      <c r="G255" s="29">
        <v>50000</v>
      </c>
      <c r="H255" s="49">
        <v>0</v>
      </c>
    </row>
    <row r="256" spans="1:8" ht="12.75" customHeight="1" x14ac:dyDescent="0.2">
      <c r="A256" s="61" t="s">
        <v>1031</v>
      </c>
      <c r="B256" s="61"/>
      <c r="C256" s="61"/>
      <c r="D256" s="58">
        <v>22419</v>
      </c>
      <c r="E256" s="58">
        <v>0</v>
      </c>
      <c r="F256" s="58">
        <f t="shared" si="11"/>
        <v>0</v>
      </c>
      <c r="G256" s="29">
        <v>0</v>
      </c>
      <c r="H256" s="49">
        <v>0</v>
      </c>
    </row>
    <row r="257" spans="1:8" ht="12.75" customHeight="1" x14ac:dyDescent="0.2">
      <c r="A257" s="96" t="s">
        <v>745</v>
      </c>
      <c r="B257" s="61"/>
      <c r="C257" s="61"/>
      <c r="D257" s="58"/>
      <c r="E257" s="58"/>
      <c r="F257" s="58"/>
      <c r="G257" s="29"/>
      <c r="H257" s="49"/>
    </row>
    <row r="258" spans="1:8" ht="12.75" customHeight="1" x14ac:dyDescent="0.2">
      <c r="A258" s="61" t="s">
        <v>1043</v>
      </c>
      <c r="B258" s="61"/>
      <c r="C258" s="61"/>
      <c r="D258" s="58"/>
      <c r="E258" s="58"/>
      <c r="F258" s="58">
        <f t="shared" si="11"/>
        <v>0</v>
      </c>
      <c r="G258" s="29"/>
      <c r="H258" s="49"/>
    </row>
    <row r="259" spans="1:8" ht="12.75" customHeight="1" x14ac:dyDescent="0.2">
      <c r="A259" s="61" t="s">
        <v>1044</v>
      </c>
      <c r="B259" s="61"/>
      <c r="C259" s="61"/>
      <c r="D259" s="58"/>
      <c r="E259" s="58"/>
      <c r="F259" s="58">
        <f t="shared" si="11"/>
        <v>0</v>
      </c>
      <c r="G259" s="29"/>
      <c r="H259" s="49"/>
    </row>
    <row r="260" spans="1:8" ht="12.75" customHeight="1" x14ac:dyDescent="0.2">
      <c r="A260" s="61" t="s">
        <v>1030</v>
      </c>
      <c r="B260" s="61"/>
      <c r="C260" s="61"/>
      <c r="D260" s="58">
        <v>0</v>
      </c>
      <c r="E260" s="58"/>
      <c r="F260" s="58">
        <f t="shared" si="11"/>
        <v>25000</v>
      </c>
      <c r="G260" s="29">
        <v>25000</v>
      </c>
      <c r="H260" s="49">
        <v>75000</v>
      </c>
    </row>
    <row r="261" spans="1:8" ht="12.75" customHeight="1" x14ac:dyDescent="0.2">
      <c r="A261" s="61" t="s">
        <v>1045</v>
      </c>
      <c r="B261" s="61"/>
      <c r="C261" s="61"/>
      <c r="D261" s="58">
        <v>96900</v>
      </c>
      <c r="E261" s="58"/>
      <c r="F261" s="58">
        <f t="shared" si="11"/>
        <v>0</v>
      </c>
      <c r="G261" s="29">
        <v>0</v>
      </c>
      <c r="H261" s="49">
        <v>0</v>
      </c>
    </row>
    <row r="262" spans="1:8" ht="12.75" customHeight="1" x14ac:dyDescent="0.2">
      <c r="A262" s="61" t="s">
        <v>1046</v>
      </c>
      <c r="B262" s="61"/>
      <c r="C262" s="61"/>
      <c r="D262" s="58">
        <v>0</v>
      </c>
      <c r="E262" s="58"/>
      <c r="F262" s="58">
        <f t="shared" si="11"/>
        <v>100000</v>
      </c>
      <c r="G262" s="29">
        <v>100000</v>
      </c>
      <c r="H262" s="49">
        <v>0</v>
      </c>
    </row>
    <row r="263" spans="1:8" ht="12.75" customHeight="1" x14ac:dyDescent="0.2">
      <c r="A263" s="61" t="s">
        <v>1047</v>
      </c>
      <c r="B263" s="61"/>
      <c r="C263" s="61"/>
      <c r="D263" s="58">
        <v>0</v>
      </c>
      <c r="E263" s="58"/>
      <c r="F263" s="58">
        <f t="shared" si="11"/>
        <v>300000</v>
      </c>
      <c r="G263" s="29">
        <v>300000</v>
      </c>
      <c r="H263" s="49">
        <v>0</v>
      </c>
    </row>
    <row r="264" spans="1:8" x14ac:dyDescent="0.2">
      <c r="A264" s="61" t="s">
        <v>1048</v>
      </c>
      <c r="B264" s="61"/>
      <c r="C264" s="61"/>
      <c r="D264" s="61"/>
      <c r="E264" s="61"/>
      <c r="F264" s="58">
        <f t="shared" si="11"/>
        <v>0</v>
      </c>
      <c r="G264" s="7"/>
      <c r="H264" s="3"/>
    </row>
    <row r="265" spans="1:8" ht="12.75" customHeight="1" x14ac:dyDescent="0.2">
      <c r="A265" s="96" t="s">
        <v>68</v>
      </c>
      <c r="B265" s="89"/>
      <c r="C265" s="7"/>
      <c r="D265" s="58"/>
      <c r="E265" s="58"/>
      <c r="F265" s="58"/>
      <c r="G265" s="29"/>
      <c r="H265" s="49"/>
    </row>
    <row r="266" spans="1:8" ht="12.75" customHeight="1" x14ac:dyDescent="0.2">
      <c r="A266" s="94" t="s">
        <v>850</v>
      </c>
      <c r="B266" s="25"/>
      <c r="C266" s="2"/>
      <c r="D266" s="58"/>
      <c r="E266" s="58"/>
      <c r="F266" s="58"/>
      <c r="G266" s="29"/>
      <c r="H266" s="49"/>
    </row>
    <row r="267" spans="1:8" ht="12.75" customHeight="1" x14ac:dyDescent="0.2">
      <c r="A267" s="37" t="s">
        <v>851</v>
      </c>
      <c r="B267" s="22" t="s">
        <v>146</v>
      </c>
      <c r="C267" s="2"/>
      <c r="D267" s="29">
        <v>0</v>
      </c>
      <c r="E267" s="58">
        <v>0</v>
      </c>
      <c r="F267" s="58">
        <v>0</v>
      </c>
      <c r="G267" s="29">
        <v>0</v>
      </c>
      <c r="H267" s="49">
        <v>100000</v>
      </c>
    </row>
    <row r="268" spans="1:8" ht="12.75" customHeight="1" x14ac:dyDescent="0.2">
      <c r="A268" s="37" t="s">
        <v>852</v>
      </c>
      <c r="B268" s="22"/>
      <c r="C268" s="2"/>
      <c r="D268" s="29">
        <v>83718</v>
      </c>
      <c r="E268" s="58">
        <v>0</v>
      </c>
      <c r="F268" s="58">
        <f t="shared" si="11"/>
        <v>150000</v>
      </c>
      <c r="G268" s="29">
        <v>150000</v>
      </c>
      <c r="H268" s="49">
        <v>150000</v>
      </c>
    </row>
    <row r="269" spans="1:8" ht="12.75" customHeight="1" x14ac:dyDescent="0.2">
      <c r="A269" s="37" t="s">
        <v>514</v>
      </c>
      <c r="B269" s="22"/>
      <c r="C269" s="2"/>
      <c r="D269" s="29">
        <v>66394</v>
      </c>
      <c r="E269" s="58"/>
      <c r="F269" s="58">
        <f t="shared" si="11"/>
        <v>150000</v>
      </c>
      <c r="G269" s="29">
        <v>150000</v>
      </c>
      <c r="H269" s="49">
        <v>100000</v>
      </c>
    </row>
    <row r="270" spans="1:8" ht="12.75" customHeight="1" x14ac:dyDescent="0.2">
      <c r="A270" s="37" t="s">
        <v>515</v>
      </c>
      <c r="B270" s="22"/>
      <c r="C270" s="2"/>
      <c r="D270" s="29">
        <v>8760</v>
      </c>
      <c r="E270" s="58">
        <v>0</v>
      </c>
      <c r="F270" s="58">
        <f t="shared" si="11"/>
        <v>114473</v>
      </c>
      <c r="G270" s="58">
        <v>114473</v>
      </c>
      <c r="H270" s="29">
        <v>0</v>
      </c>
    </row>
    <row r="271" spans="1:8" ht="12.75" customHeight="1" x14ac:dyDescent="0.2">
      <c r="A271" s="37" t="s">
        <v>853</v>
      </c>
      <c r="B271" s="22"/>
      <c r="C271" s="2"/>
      <c r="D271" s="29">
        <v>0</v>
      </c>
      <c r="E271" s="58">
        <v>0</v>
      </c>
      <c r="F271" s="58">
        <f t="shared" si="11"/>
        <v>0</v>
      </c>
      <c r="G271" s="58">
        <v>0</v>
      </c>
      <c r="H271" s="29">
        <v>150000</v>
      </c>
    </row>
    <row r="272" spans="1:8" ht="12.75" customHeight="1" x14ac:dyDescent="0.2">
      <c r="A272" s="37" t="s">
        <v>854</v>
      </c>
      <c r="B272" s="22"/>
      <c r="C272" s="2"/>
      <c r="D272" s="29">
        <v>11000</v>
      </c>
      <c r="E272" s="58">
        <v>0</v>
      </c>
      <c r="F272" s="58">
        <f t="shared" si="11"/>
        <v>50000</v>
      </c>
      <c r="G272" s="58">
        <v>50000</v>
      </c>
      <c r="H272" s="29">
        <v>28000</v>
      </c>
    </row>
    <row r="273" spans="1:8" ht="12.75" customHeight="1" x14ac:dyDescent="0.2">
      <c r="A273" s="37" t="s">
        <v>855</v>
      </c>
      <c r="B273" s="22"/>
      <c r="C273" s="2"/>
      <c r="D273" s="29">
        <v>0</v>
      </c>
      <c r="E273" s="58">
        <v>0</v>
      </c>
      <c r="F273" s="58">
        <f t="shared" si="11"/>
        <v>0</v>
      </c>
      <c r="G273" s="58">
        <v>0</v>
      </c>
      <c r="H273" s="29">
        <v>75000</v>
      </c>
    </row>
    <row r="274" spans="1:8" ht="12.75" customHeight="1" x14ac:dyDescent="0.2">
      <c r="A274" s="37" t="s">
        <v>856</v>
      </c>
      <c r="B274" s="22"/>
      <c r="C274" s="2"/>
      <c r="D274" s="29">
        <v>0</v>
      </c>
      <c r="E274" s="58">
        <v>0</v>
      </c>
      <c r="F274" s="58">
        <f t="shared" si="11"/>
        <v>0</v>
      </c>
      <c r="G274" s="58">
        <v>0</v>
      </c>
      <c r="H274" s="29">
        <v>75000</v>
      </c>
    </row>
    <row r="275" spans="1:8" ht="12.75" customHeight="1" x14ac:dyDescent="0.2">
      <c r="A275" s="37" t="s">
        <v>857</v>
      </c>
      <c r="B275" s="22"/>
      <c r="C275" s="2"/>
      <c r="D275" s="29">
        <v>0</v>
      </c>
      <c r="E275" s="58">
        <v>0</v>
      </c>
      <c r="F275" s="58">
        <f t="shared" si="11"/>
        <v>0</v>
      </c>
      <c r="G275" s="58">
        <v>0</v>
      </c>
      <c r="H275" s="29">
        <v>100000</v>
      </c>
    </row>
    <row r="276" spans="1:8" ht="12.75" customHeight="1" x14ac:dyDescent="0.2">
      <c r="A276" s="37" t="s">
        <v>971</v>
      </c>
      <c r="B276" s="22" t="s">
        <v>146</v>
      </c>
      <c r="C276" s="2"/>
      <c r="D276" s="29">
        <v>19749</v>
      </c>
      <c r="E276" s="58">
        <v>0</v>
      </c>
      <c r="F276" s="58">
        <f t="shared" si="11"/>
        <v>300000</v>
      </c>
      <c r="G276" s="58">
        <v>300000</v>
      </c>
      <c r="H276" s="29">
        <v>100000</v>
      </c>
    </row>
    <row r="277" spans="1:8" ht="12.75" customHeight="1" x14ac:dyDescent="0.2">
      <c r="A277" s="37" t="s">
        <v>972</v>
      </c>
      <c r="B277" s="22"/>
      <c r="C277" s="2"/>
      <c r="D277" s="29">
        <v>0</v>
      </c>
      <c r="E277" s="58">
        <v>0</v>
      </c>
      <c r="F277" s="58">
        <f t="shared" si="11"/>
        <v>0</v>
      </c>
      <c r="G277" s="58">
        <v>0</v>
      </c>
      <c r="H277" s="29">
        <v>75000</v>
      </c>
    </row>
    <row r="278" spans="1:8" ht="12.75" customHeight="1" x14ac:dyDescent="0.2">
      <c r="A278" s="37" t="s">
        <v>973</v>
      </c>
      <c r="B278" s="22"/>
      <c r="C278" s="2"/>
      <c r="D278" s="29">
        <v>0</v>
      </c>
      <c r="E278" s="58">
        <v>0</v>
      </c>
      <c r="F278" s="58">
        <f t="shared" si="11"/>
        <v>100000</v>
      </c>
      <c r="G278" s="58">
        <v>100000</v>
      </c>
      <c r="H278" s="29">
        <v>0</v>
      </c>
    </row>
    <row r="279" spans="1:8" ht="12.75" customHeight="1" x14ac:dyDescent="0.2">
      <c r="A279" s="73" t="s">
        <v>858</v>
      </c>
      <c r="B279" s="39"/>
      <c r="C279" s="4"/>
      <c r="D279" s="55">
        <v>154033.5</v>
      </c>
      <c r="E279" s="97">
        <v>0</v>
      </c>
      <c r="F279" s="97">
        <f t="shared" si="11"/>
        <v>300000</v>
      </c>
      <c r="G279" s="97">
        <v>300000</v>
      </c>
      <c r="H279" s="55">
        <v>500000</v>
      </c>
    </row>
    <row r="280" spans="1:8" ht="12.75" customHeight="1" x14ac:dyDescent="0.2">
      <c r="A280" s="37"/>
      <c r="B280" s="22"/>
      <c r="C280" s="2"/>
      <c r="D280" s="29"/>
      <c r="E280" s="58"/>
      <c r="F280" s="58"/>
      <c r="G280" s="58"/>
      <c r="H280" s="29"/>
    </row>
    <row r="281" spans="1:8" ht="12.75" customHeight="1" x14ac:dyDescent="0.2">
      <c r="A281" s="37"/>
      <c r="B281" s="22"/>
      <c r="C281" s="2"/>
      <c r="D281" s="29"/>
      <c r="E281" s="58"/>
      <c r="F281" s="58"/>
      <c r="G281" s="58"/>
      <c r="H281" s="29"/>
    </row>
    <row r="282" spans="1:8" ht="12.75" customHeight="1" x14ac:dyDescent="0.2">
      <c r="A282" s="37"/>
      <c r="B282" s="22"/>
      <c r="C282" s="2"/>
      <c r="D282" s="29"/>
      <c r="E282" s="58"/>
      <c r="F282" s="58"/>
      <c r="G282" s="58"/>
      <c r="H282" s="29"/>
    </row>
    <row r="283" spans="1:8" ht="12.75" customHeight="1" x14ac:dyDescent="0.2">
      <c r="A283" s="37"/>
      <c r="B283" s="22"/>
      <c r="C283" s="2"/>
      <c r="D283" s="29"/>
      <c r="E283" s="58"/>
      <c r="F283" s="58"/>
      <c r="G283" s="58"/>
      <c r="H283" s="29"/>
    </row>
    <row r="284" spans="1:8" ht="12.75" customHeight="1" x14ac:dyDescent="0.2">
      <c r="A284" s="77" t="s">
        <v>513</v>
      </c>
      <c r="B284" s="64"/>
      <c r="C284" s="71"/>
      <c r="D284" s="66">
        <v>127800</v>
      </c>
      <c r="E284" s="91"/>
      <c r="F284" s="91">
        <f t="shared" si="11"/>
        <v>150000</v>
      </c>
      <c r="G284" s="91">
        <v>150000</v>
      </c>
      <c r="H284" s="66">
        <v>300000</v>
      </c>
    </row>
    <row r="285" spans="1:8" ht="12.75" customHeight="1" x14ac:dyDescent="0.2">
      <c r="A285" s="37" t="s">
        <v>859</v>
      </c>
      <c r="B285" s="22"/>
      <c r="C285" s="2"/>
      <c r="D285" s="29">
        <v>0</v>
      </c>
      <c r="E285" s="58">
        <v>0</v>
      </c>
      <c r="F285" s="58">
        <f t="shared" si="11"/>
        <v>0</v>
      </c>
      <c r="G285" s="58">
        <v>0</v>
      </c>
      <c r="H285" s="29">
        <v>200000</v>
      </c>
    </row>
    <row r="286" spans="1:8" ht="12.75" customHeight="1" x14ac:dyDescent="0.2">
      <c r="A286" s="37" t="s">
        <v>860</v>
      </c>
      <c r="B286" s="22"/>
      <c r="C286" s="2"/>
      <c r="D286" s="29">
        <v>68564</v>
      </c>
      <c r="E286" s="58">
        <v>0</v>
      </c>
      <c r="F286" s="58">
        <f t="shared" si="11"/>
        <v>100000</v>
      </c>
      <c r="G286" s="58">
        <v>100000</v>
      </c>
      <c r="H286" s="29">
        <v>0</v>
      </c>
    </row>
    <row r="287" spans="1:8" ht="12.75" customHeight="1" x14ac:dyDescent="0.2">
      <c r="A287" s="37" t="s">
        <v>861</v>
      </c>
      <c r="B287" s="22"/>
      <c r="C287" s="2"/>
      <c r="D287" s="29">
        <v>0</v>
      </c>
      <c r="E287" s="58">
        <v>0</v>
      </c>
      <c r="F287" s="58">
        <f t="shared" si="11"/>
        <v>0</v>
      </c>
      <c r="G287" s="58">
        <v>0</v>
      </c>
      <c r="H287" s="29">
        <v>45000</v>
      </c>
    </row>
    <row r="288" spans="1:8" ht="12.75" customHeight="1" x14ac:dyDescent="0.2">
      <c r="A288" s="37" t="s">
        <v>862</v>
      </c>
      <c r="B288" s="22"/>
      <c r="C288" s="2"/>
      <c r="D288" s="29">
        <v>0</v>
      </c>
      <c r="E288" s="58">
        <v>0</v>
      </c>
      <c r="F288" s="58">
        <f t="shared" si="11"/>
        <v>0</v>
      </c>
      <c r="G288" s="58">
        <v>0</v>
      </c>
      <c r="H288" s="29">
        <v>75000</v>
      </c>
    </row>
    <row r="289" spans="1:8" ht="12.75" customHeight="1" x14ac:dyDescent="0.2">
      <c r="A289" s="37" t="s">
        <v>863</v>
      </c>
      <c r="B289" s="22"/>
      <c r="C289" s="2"/>
      <c r="D289" s="29">
        <v>0</v>
      </c>
      <c r="E289" s="58">
        <v>0</v>
      </c>
      <c r="F289" s="58">
        <f t="shared" si="11"/>
        <v>0</v>
      </c>
      <c r="G289" s="58">
        <v>0</v>
      </c>
      <c r="H289" s="29">
        <v>200000</v>
      </c>
    </row>
    <row r="290" spans="1:8" ht="12.75" customHeight="1" x14ac:dyDescent="0.2">
      <c r="A290" s="37" t="s">
        <v>864</v>
      </c>
      <c r="B290" s="22"/>
      <c r="C290" s="2"/>
      <c r="D290" s="29">
        <v>0</v>
      </c>
      <c r="E290" s="58">
        <v>0</v>
      </c>
      <c r="F290" s="58">
        <f t="shared" si="11"/>
        <v>1200000</v>
      </c>
      <c r="G290" s="58">
        <v>1200000</v>
      </c>
      <c r="H290" s="29">
        <v>1200000</v>
      </c>
    </row>
    <row r="291" spans="1:8" ht="12.75" customHeight="1" x14ac:dyDescent="0.2">
      <c r="A291" s="37" t="s">
        <v>865</v>
      </c>
      <c r="B291" s="22"/>
      <c r="C291" s="2"/>
      <c r="D291" s="29">
        <v>0</v>
      </c>
      <c r="E291" s="58">
        <v>0</v>
      </c>
      <c r="F291" s="58">
        <f t="shared" si="11"/>
        <v>0</v>
      </c>
      <c r="G291" s="58">
        <v>0</v>
      </c>
      <c r="H291" s="29">
        <v>50000</v>
      </c>
    </row>
    <row r="292" spans="1:8" ht="12.75" customHeight="1" x14ac:dyDescent="0.2">
      <c r="A292" s="37" t="s">
        <v>974</v>
      </c>
      <c r="B292" s="22"/>
      <c r="C292" s="2"/>
      <c r="D292" s="29">
        <v>0</v>
      </c>
      <c r="E292" s="58">
        <v>0</v>
      </c>
      <c r="F292" s="58">
        <f t="shared" si="11"/>
        <v>0</v>
      </c>
      <c r="G292" s="58">
        <v>0</v>
      </c>
      <c r="H292" s="29">
        <v>90000</v>
      </c>
    </row>
    <row r="293" spans="1:8" ht="12.75" customHeight="1" x14ac:dyDescent="0.2">
      <c r="A293" s="37" t="s">
        <v>866</v>
      </c>
      <c r="B293" s="22"/>
      <c r="C293" s="2"/>
      <c r="D293" s="29">
        <v>0</v>
      </c>
      <c r="E293" s="58">
        <v>0</v>
      </c>
      <c r="F293" s="58">
        <f t="shared" si="11"/>
        <v>0</v>
      </c>
      <c r="G293" s="58">
        <v>0</v>
      </c>
      <c r="H293" s="29">
        <v>50000</v>
      </c>
    </row>
    <row r="294" spans="1:8" ht="12.75" customHeight="1" x14ac:dyDescent="0.2">
      <c r="A294" s="37" t="s">
        <v>867</v>
      </c>
      <c r="B294" s="22"/>
      <c r="C294" s="2"/>
      <c r="D294" s="29">
        <v>0</v>
      </c>
      <c r="E294" s="58">
        <v>0</v>
      </c>
      <c r="F294" s="58">
        <f t="shared" si="11"/>
        <v>0</v>
      </c>
      <c r="G294" s="58">
        <v>0</v>
      </c>
      <c r="H294" s="29">
        <v>60000</v>
      </c>
    </row>
    <row r="295" spans="1:8" ht="12.75" customHeight="1" x14ac:dyDescent="0.2">
      <c r="A295" s="37" t="s">
        <v>868</v>
      </c>
      <c r="B295" s="22"/>
      <c r="C295" s="2"/>
      <c r="D295" s="29">
        <v>0</v>
      </c>
      <c r="E295" s="58">
        <v>0</v>
      </c>
      <c r="F295" s="58">
        <f t="shared" si="11"/>
        <v>0</v>
      </c>
      <c r="G295" s="58">
        <v>0</v>
      </c>
      <c r="H295" s="29">
        <v>28809</v>
      </c>
    </row>
    <row r="296" spans="1:8" ht="12.75" customHeight="1" x14ac:dyDescent="0.2">
      <c r="A296" s="37" t="s">
        <v>869</v>
      </c>
      <c r="B296" s="22"/>
      <c r="C296" s="2"/>
      <c r="D296" s="29">
        <v>96900</v>
      </c>
      <c r="E296" s="58">
        <v>0</v>
      </c>
      <c r="F296" s="58">
        <f t="shared" si="11"/>
        <v>300000</v>
      </c>
      <c r="G296" s="58">
        <v>300000</v>
      </c>
      <c r="H296" s="29">
        <v>300000</v>
      </c>
    </row>
    <row r="297" spans="1:8" ht="12.75" customHeight="1" x14ac:dyDescent="0.2">
      <c r="A297" s="36" t="s">
        <v>516</v>
      </c>
      <c r="B297" s="22"/>
      <c r="C297" s="2"/>
      <c r="D297" s="29"/>
      <c r="E297" s="58"/>
      <c r="F297" s="58">
        <f t="shared" si="11"/>
        <v>0</v>
      </c>
      <c r="G297" s="58"/>
      <c r="H297" s="29"/>
    </row>
    <row r="298" spans="1:8" ht="12.75" customHeight="1" x14ac:dyDescent="0.2">
      <c r="A298" s="37" t="s">
        <v>517</v>
      </c>
      <c r="B298" s="22"/>
      <c r="C298" s="2"/>
      <c r="D298" s="29">
        <v>401000</v>
      </c>
      <c r="E298" s="58">
        <v>375765</v>
      </c>
      <c r="F298" s="58">
        <f t="shared" si="11"/>
        <v>324235</v>
      </c>
      <c r="G298" s="58">
        <v>700000</v>
      </c>
      <c r="H298" s="29">
        <v>1800000</v>
      </c>
    </row>
    <row r="299" spans="1:8" ht="12.75" customHeight="1" x14ac:dyDescent="0.2">
      <c r="A299" s="37" t="s">
        <v>870</v>
      </c>
      <c r="B299" s="22"/>
      <c r="C299" s="2"/>
      <c r="D299" s="29">
        <v>8125</v>
      </c>
      <c r="E299" s="58">
        <v>0</v>
      </c>
      <c r="F299" s="58">
        <f t="shared" si="11"/>
        <v>0</v>
      </c>
      <c r="G299" s="58">
        <v>0</v>
      </c>
      <c r="H299" s="29">
        <v>0</v>
      </c>
    </row>
    <row r="300" spans="1:8" ht="12.75" customHeight="1" x14ac:dyDescent="0.2">
      <c r="A300" s="37" t="s">
        <v>518</v>
      </c>
      <c r="B300" s="22"/>
      <c r="C300" s="2"/>
      <c r="D300" s="29">
        <v>82200.990000000005</v>
      </c>
      <c r="E300" s="58">
        <v>7500</v>
      </c>
      <c r="F300" s="58">
        <f t="shared" si="11"/>
        <v>92500</v>
      </c>
      <c r="G300" s="58">
        <v>100000</v>
      </c>
      <c r="H300" s="29">
        <v>125000</v>
      </c>
    </row>
    <row r="301" spans="1:8" ht="12.75" customHeight="1" x14ac:dyDescent="0.2">
      <c r="A301" s="37" t="s">
        <v>519</v>
      </c>
      <c r="B301" s="22"/>
      <c r="C301" s="2"/>
      <c r="D301" s="29">
        <v>0</v>
      </c>
      <c r="E301" s="58">
        <v>0</v>
      </c>
      <c r="F301" s="58">
        <f t="shared" si="11"/>
        <v>100000</v>
      </c>
      <c r="G301" s="58">
        <v>100000</v>
      </c>
      <c r="H301" s="29">
        <v>100000</v>
      </c>
    </row>
    <row r="302" spans="1:8" ht="12.75" customHeight="1" x14ac:dyDescent="0.2">
      <c r="A302" s="37" t="s">
        <v>520</v>
      </c>
      <c r="B302" s="22"/>
      <c r="C302" s="2"/>
      <c r="D302" s="29">
        <v>300000</v>
      </c>
      <c r="E302" s="58">
        <v>136500</v>
      </c>
      <c r="F302" s="58">
        <f t="shared" si="11"/>
        <v>213500</v>
      </c>
      <c r="G302" s="58">
        <v>350000</v>
      </c>
      <c r="H302" s="29">
        <v>450000</v>
      </c>
    </row>
    <row r="303" spans="1:8" ht="12.75" customHeight="1" x14ac:dyDescent="0.2">
      <c r="A303" s="37" t="s">
        <v>521</v>
      </c>
      <c r="B303" s="22"/>
      <c r="C303" s="2"/>
      <c r="D303" s="29">
        <v>45000</v>
      </c>
      <c r="E303" s="58">
        <v>0</v>
      </c>
      <c r="F303" s="58">
        <f t="shared" si="11"/>
        <v>250000</v>
      </c>
      <c r="G303" s="58">
        <v>250000</v>
      </c>
      <c r="H303" s="29">
        <v>450000</v>
      </c>
    </row>
    <row r="304" spans="1:8" ht="12.75" customHeight="1" x14ac:dyDescent="0.2">
      <c r="A304" s="37" t="s">
        <v>522</v>
      </c>
      <c r="B304" s="22"/>
      <c r="C304" s="2"/>
      <c r="D304" s="29">
        <v>41000</v>
      </c>
      <c r="E304" s="58">
        <v>0</v>
      </c>
      <c r="F304" s="58">
        <f t="shared" si="11"/>
        <v>75000</v>
      </c>
      <c r="G304" s="58">
        <v>75000</v>
      </c>
      <c r="H304" s="29">
        <v>100000</v>
      </c>
    </row>
    <row r="305" spans="1:8" ht="12.75" customHeight="1" x14ac:dyDescent="0.2">
      <c r="A305" s="37" t="s">
        <v>523</v>
      </c>
      <c r="B305" s="22"/>
      <c r="C305" s="2"/>
      <c r="D305" s="29">
        <v>4000</v>
      </c>
      <c r="E305" s="58">
        <v>0</v>
      </c>
      <c r="F305" s="58">
        <f t="shared" si="11"/>
        <v>50000</v>
      </c>
      <c r="G305" s="58">
        <v>50000</v>
      </c>
      <c r="H305" s="29">
        <v>75000</v>
      </c>
    </row>
    <row r="306" spans="1:8" ht="12.75" customHeight="1" x14ac:dyDescent="0.2">
      <c r="A306" s="37" t="s">
        <v>871</v>
      </c>
      <c r="B306" s="22"/>
      <c r="C306" s="2"/>
      <c r="D306" s="29">
        <v>0</v>
      </c>
      <c r="E306" s="58">
        <v>0</v>
      </c>
      <c r="F306" s="58">
        <f t="shared" si="11"/>
        <v>0</v>
      </c>
      <c r="G306" s="58">
        <v>0</v>
      </c>
      <c r="H306" s="29">
        <v>50000</v>
      </c>
    </row>
    <row r="307" spans="1:8" ht="12.75" customHeight="1" x14ac:dyDescent="0.2">
      <c r="A307" s="37" t="s">
        <v>872</v>
      </c>
      <c r="B307" s="22"/>
      <c r="C307" s="2"/>
      <c r="D307" s="29">
        <v>0</v>
      </c>
      <c r="E307" s="58">
        <v>0</v>
      </c>
      <c r="F307" s="58">
        <f t="shared" si="11"/>
        <v>0</v>
      </c>
      <c r="G307" s="58">
        <v>0</v>
      </c>
      <c r="H307" s="29">
        <v>100000</v>
      </c>
    </row>
    <row r="308" spans="1:8" ht="12.75" customHeight="1" x14ac:dyDescent="0.2">
      <c r="A308" s="37" t="s">
        <v>873</v>
      </c>
      <c r="B308" s="22"/>
      <c r="C308" s="2"/>
      <c r="D308" s="29">
        <v>0</v>
      </c>
      <c r="E308" s="58">
        <v>0</v>
      </c>
      <c r="F308" s="58">
        <f t="shared" si="11"/>
        <v>0</v>
      </c>
      <c r="G308" s="58">
        <v>0</v>
      </c>
      <c r="H308" s="29">
        <v>50000</v>
      </c>
    </row>
    <row r="309" spans="1:8" ht="12.75" customHeight="1" x14ac:dyDescent="0.2">
      <c r="A309" s="37" t="s">
        <v>882</v>
      </c>
      <c r="B309" s="22"/>
      <c r="C309" s="2"/>
      <c r="D309" s="29">
        <v>0</v>
      </c>
      <c r="E309" s="58">
        <v>0</v>
      </c>
      <c r="F309" s="58">
        <f t="shared" si="11"/>
        <v>0</v>
      </c>
      <c r="G309" s="58">
        <v>0</v>
      </c>
      <c r="H309" s="29">
        <v>0</v>
      </c>
    </row>
    <row r="310" spans="1:8" ht="12.75" customHeight="1" x14ac:dyDescent="0.2">
      <c r="A310" s="37" t="s">
        <v>975</v>
      </c>
      <c r="B310" s="22"/>
      <c r="C310" s="2"/>
      <c r="D310" s="29">
        <v>0</v>
      </c>
      <c r="E310" s="58">
        <v>0</v>
      </c>
      <c r="F310" s="58">
        <f t="shared" si="11"/>
        <v>0</v>
      </c>
      <c r="G310" s="58">
        <v>0</v>
      </c>
      <c r="H310" s="29">
        <v>1000000</v>
      </c>
    </row>
    <row r="311" spans="1:8" ht="12.75" customHeight="1" x14ac:dyDescent="0.2">
      <c r="A311" s="37" t="s">
        <v>874</v>
      </c>
      <c r="B311" s="22"/>
      <c r="C311" s="2"/>
      <c r="D311" s="29">
        <v>0</v>
      </c>
      <c r="E311" s="58">
        <v>0</v>
      </c>
      <c r="F311" s="58">
        <f t="shared" si="11"/>
        <v>0</v>
      </c>
      <c r="G311" s="58">
        <v>0</v>
      </c>
      <c r="H311" s="29">
        <v>2000000</v>
      </c>
    </row>
    <row r="312" spans="1:8" ht="12.75" customHeight="1" x14ac:dyDescent="0.2">
      <c r="A312" s="37" t="s">
        <v>976</v>
      </c>
      <c r="B312" s="22"/>
      <c r="C312" s="2"/>
      <c r="D312" s="29">
        <v>0</v>
      </c>
      <c r="E312" s="58">
        <v>0</v>
      </c>
      <c r="F312" s="58">
        <f t="shared" si="11"/>
        <v>0</v>
      </c>
      <c r="G312" s="58">
        <v>0</v>
      </c>
      <c r="H312" s="29">
        <v>100000</v>
      </c>
    </row>
    <row r="313" spans="1:8" ht="12.75" customHeight="1" x14ac:dyDescent="0.2">
      <c r="A313" s="37" t="s">
        <v>977</v>
      </c>
      <c r="B313" s="22"/>
      <c r="C313" s="2"/>
      <c r="D313" s="29">
        <v>0</v>
      </c>
      <c r="E313" s="58">
        <v>0</v>
      </c>
      <c r="F313" s="58">
        <f t="shared" si="11"/>
        <v>500000</v>
      </c>
      <c r="G313" s="58">
        <v>500000</v>
      </c>
      <c r="H313" s="29">
        <v>0</v>
      </c>
    </row>
    <row r="314" spans="1:8" ht="12.75" customHeight="1" x14ac:dyDescent="0.2">
      <c r="A314" s="37" t="s">
        <v>978</v>
      </c>
      <c r="B314" s="22"/>
      <c r="C314" s="2"/>
      <c r="D314" s="29">
        <v>0</v>
      </c>
      <c r="E314" s="58">
        <v>0</v>
      </c>
      <c r="F314" s="58">
        <f t="shared" si="11"/>
        <v>500000</v>
      </c>
      <c r="G314" s="58">
        <v>500000</v>
      </c>
      <c r="H314" s="29">
        <v>0</v>
      </c>
    </row>
    <row r="315" spans="1:8" ht="12.75" customHeight="1" x14ac:dyDescent="0.2">
      <c r="A315" s="37" t="s">
        <v>876</v>
      </c>
      <c r="B315" s="22"/>
      <c r="C315" s="2"/>
      <c r="D315" s="29">
        <v>0</v>
      </c>
      <c r="E315" s="58">
        <v>0</v>
      </c>
      <c r="F315" s="58">
        <f t="shared" si="11"/>
        <v>0</v>
      </c>
      <c r="G315" s="58">
        <v>0</v>
      </c>
      <c r="H315" s="29">
        <v>100000</v>
      </c>
    </row>
    <row r="316" spans="1:8" ht="12.75" customHeight="1" x14ac:dyDescent="0.2">
      <c r="A316" s="37" t="s">
        <v>877</v>
      </c>
      <c r="B316" s="22"/>
      <c r="C316" s="2"/>
      <c r="D316" s="29"/>
      <c r="E316" s="58"/>
      <c r="F316" s="58">
        <f t="shared" si="11"/>
        <v>0</v>
      </c>
      <c r="G316" s="58"/>
      <c r="H316" s="29">
        <v>250000</v>
      </c>
    </row>
    <row r="317" spans="1:8" ht="12.75" customHeight="1" x14ac:dyDescent="0.2">
      <c r="A317" s="37" t="s">
        <v>512</v>
      </c>
      <c r="B317" s="22"/>
      <c r="C317" s="2"/>
      <c r="D317" s="29">
        <v>0</v>
      </c>
      <c r="E317" s="58"/>
      <c r="F317" s="58">
        <f t="shared" si="11"/>
        <v>50000</v>
      </c>
      <c r="G317" s="58">
        <v>50000</v>
      </c>
      <c r="H317" s="29">
        <v>60000</v>
      </c>
    </row>
    <row r="318" spans="1:8" ht="12.75" customHeight="1" x14ac:dyDescent="0.2">
      <c r="A318" s="37" t="s">
        <v>979</v>
      </c>
      <c r="B318" s="22"/>
      <c r="C318" s="2"/>
      <c r="D318" s="29">
        <v>149650</v>
      </c>
      <c r="E318" s="58">
        <v>0</v>
      </c>
      <c r="F318" s="58">
        <f t="shared" si="11"/>
        <v>1200000</v>
      </c>
      <c r="G318" s="58">
        <v>1200000</v>
      </c>
      <c r="H318" s="29">
        <v>0</v>
      </c>
    </row>
    <row r="319" spans="1:8" ht="12.75" customHeight="1" x14ac:dyDescent="0.2">
      <c r="A319" s="37" t="s">
        <v>980</v>
      </c>
      <c r="B319" s="22"/>
      <c r="C319" s="2"/>
      <c r="D319" s="29">
        <v>0</v>
      </c>
      <c r="E319" s="58">
        <v>0</v>
      </c>
      <c r="F319" s="58">
        <f t="shared" si="11"/>
        <v>0</v>
      </c>
      <c r="G319" s="58">
        <v>0</v>
      </c>
      <c r="H319" s="29">
        <v>0</v>
      </c>
    </row>
    <row r="320" spans="1:8" ht="12.75" customHeight="1" x14ac:dyDescent="0.2">
      <c r="A320" s="73" t="s">
        <v>981</v>
      </c>
      <c r="B320" s="39"/>
      <c r="C320" s="4"/>
      <c r="D320" s="55">
        <v>0</v>
      </c>
      <c r="E320" s="97">
        <v>0</v>
      </c>
      <c r="F320" s="97">
        <f t="shared" ref="F320:F341" si="13">G320-E320</f>
        <v>90000</v>
      </c>
      <c r="G320" s="97">
        <v>90000</v>
      </c>
      <c r="H320" s="55">
        <v>0</v>
      </c>
    </row>
    <row r="321" spans="1:8" ht="12.75" customHeight="1" x14ac:dyDescent="0.2">
      <c r="A321" s="37"/>
      <c r="B321" s="22"/>
      <c r="C321" s="2"/>
      <c r="D321" s="29"/>
      <c r="E321" s="58"/>
      <c r="F321" s="58"/>
      <c r="G321" s="58"/>
      <c r="H321" s="29"/>
    </row>
    <row r="322" spans="1:8" ht="12.75" customHeight="1" x14ac:dyDescent="0.2">
      <c r="A322" s="37"/>
      <c r="B322" s="22"/>
      <c r="C322" s="2"/>
      <c r="D322" s="29"/>
      <c r="E322" s="58"/>
      <c r="F322" s="58"/>
      <c r="G322" s="58"/>
      <c r="H322" s="29"/>
    </row>
    <row r="323" spans="1:8" ht="12.75" customHeight="1" x14ac:dyDescent="0.2">
      <c r="A323" s="37"/>
      <c r="B323" s="22"/>
      <c r="C323" s="2"/>
      <c r="D323" s="29"/>
      <c r="E323" s="58"/>
      <c r="F323" s="58"/>
      <c r="G323" s="58"/>
      <c r="H323" s="29"/>
    </row>
    <row r="324" spans="1:8" ht="12.75" customHeight="1" x14ac:dyDescent="0.2">
      <c r="A324" s="37"/>
      <c r="B324" s="22"/>
      <c r="C324" s="2"/>
      <c r="D324" s="29"/>
      <c r="E324" s="58"/>
      <c r="F324" s="58"/>
      <c r="G324" s="58"/>
      <c r="H324" s="29"/>
    </row>
    <row r="325" spans="1:8" ht="12.75" customHeight="1" x14ac:dyDescent="0.2">
      <c r="A325" s="77" t="s">
        <v>982</v>
      </c>
      <c r="B325" s="75"/>
      <c r="C325" s="6"/>
      <c r="D325" s="65">
        <v>0</v>
      </c>
      <c r="E325" s="66">
        <v>0</v>
      </c>
      <c r="F325" s="65">
        <f t="shared" si="13"/>
        <v>1500000</v>
      </c>
      <c r="G325" s="66">
        <v>1500000</v>
      </c>
      <c r="H325" s="67">
        <v>1200000</v>
      </c>
    </row>
    <row r="326" spans="1:8" ht="12.75" customHeight="1" x14ac:dyDescent="0.2">
      <c r="A326" s="37" t="s">
        <v>983</v>
      </c>
      <c r="B326" s="113"/>
      <c r="C326" s="7"/>
      <c r="D326" s="28">
        <v>0</v>
      </c>
      <c r="E326" s="29">
        <v>0</v>
      </c>
      <c r="F326" s="28">
        <f t="shared" si="13"/>
        <v>0</v>
      </c>
      <c r="G326" s="29">
        <v>0</v>
      </c>
      <c r="H326" s="49">
        <v>100000</v>
      </c>
    </row>
    <row r="327" spans="1:8" ht="12.75" customHeight="1" x14ac:dyDescent="0.2">
      <c r="A327" s="37" t="s">
        <v>985</v>
      </c>
      <c r="B327" s="113"/>
      <c r="C327" s="7"/>
      <c r="D327" s="28">
        <v>0</v>
      </c>
      <c r="E327" s="29">
        <v>0</v>
      </c>
      <c r="F327" s="28">
        <f t="shared" si="13"/>
        <v>0</v>
      </c>
      <c r="G327" s="29">
        <v>0</v>
      </c>
      <c r="H327" s="49">
        <v>200000</v>
      </c>
    </row>
    <row r="328" spans="1:8" ht="12.75" customHeight="1" x14ac:dyDescent="0.2">
      <c r="A328" s="37" t="s">
        <v>984</v>
      </c>
      <c r="B328" s="113"/>
      <c r="C328" s="7"/>
      <c r="D328" s="28"/>
      <c r="E328" s="29"/>
      <c r="F328" s="28">
        <f t="shared" si="13"/>
        <v>0</v>
      </c>
      <c r="G328" s="29"/>
      <c r="H328" s="49"/>
    </row>
    <row r="329" spans="1:8" ht="12.75" customHeight="1" x14ac:dyDescent="0.2">
      <c r="A329" s="37" t="s">
        <v>986</v>
      </c>
      <c r="B329" s="113"/>
      <c r="C329" s="7"/>
      <c r="D329" s="28">
        <v>0</v>
      </c>
      <c r="E329" s="29">
        <v>0</v>
      </c>
      <c r="F329" s="28">
        <f t="shared" si="13"/>
        <v>3000000</v>
      </c>
      <c r="G329" s="29">
        <v>3000000</v>
      </c>
      <c r="H329" s="49">
        <v>0</v>
      </c>
    </row>
    <row r="330" spans="1:8" ht="12.75" customHeight="1" x14ac:dyDescent="0.2">
      <c r="A330" s="37" t="s">
        <v>987</v>
      </c>
      <c r="B330" s="113"/>
      <c r="C330" s="7"/>
      <c r="D330" s="28">
        <v>0</v>
      </c>
      <c r="E330" s="29">
        <v>0</v>
      </c>
      <c r="F330" s="28">
        <f t="shared" si="13"/>
        <v>1200000</v>
      </c>
      <c r="G330" s="29">
        <v>1200000</v>
      </c>
      <c r="H330" s="49">
        <v>0</v>
      </c>
    </row>
    <row r="331" spans="1:8" ht="12.75" customHeight="1" x14ac:dyDescent="0.2">
      <c r="A331" s="37" t="s">
        <v>988</v>
      </c>
      <c r="B331" s="113"/>
      <c r="C331" s="7"/>
      <c r="D331" s="28">
        <v>0</v>
      </c>
      <c r="E331" s="29">
        <v>0</v>
      </c>
      <c r="F331" s="28">
        <f t="shared" si="13"/>
        <v>0</v>
      </c>
      <c r="G331" s="29">
        <v>0</v>
      </c>
      <c r="H331" s="49">
        <v>200000</v>
      </c>
    </row>
    <row r="332" spans="1:8" ht="12.75" customHeight="1" x14ac:dyDescent="0.2">
      <c r="A332" s="37" t="s">
        <v>989</v>
      </c>
      <c r="B332" s="113"/>
      <c r="C332" s="7"/>
      <c r="D332" s="28">
        <v>0</v>
      </c>
      <c r="E332" s="29">
        <v>0</v>
      </c>
      <c r="F332" s="28">
        <f t="shared" si="13"/>
        <v>200000</v>
      </c>
      <c r="G332" s="29">
        <v>200000</v>
      </c>
      <c r="H332" s="49">
        <v>0</v>
      </c>
    </row>
    <row r="333" spans="1:8" ht="12.75" customHeight="1" x14ac:dyDescent="0.2">
      <c r="A333" s="37" t="s">
        <v>990</v>
      </c>
      <c r="B333" s="113"/>
      <c r="C333" s="7"/>
      <c r="D333" s="28">
        <v>160150</v>
      </c>
      <c r="E333" s="29">
        <v>0</v>
      </c>
      <c r="F333" s="28">
        <f t="shared" si="13"/>
        <v>0</v>
      </c>
      <c r="G333" s="29">
        <v>0</v>
      </c>
      <c r="H333" s="49">
        <v>0</v>
      </c>
    </row>
    <row r="334" spans="1:8" ht="12.75" customHeight="1" x14ac:dyDescent="0.2">
      <c r="A334" s="37" t="s">
        <v>991</v>
      </c>
      <c r="B334" s="113"/>
      <c r="C334" s="7"/>
      <c r="D334" s="28">
        <v>0</v>
      </c>
      <c r="E334" s="29">
        <v>0</v>
      </c>
      <c r="F334" s="28">
        <f t="shared" si="13"/>
        <v>1000000</v>
      </c>
      <c r="G334" s="29">
        <v>1000000</v>
      </c>
      <c r="H334" s="49">
        <v>0</v>
      </c>
    </row>
    <row r="335" spans="1:8" ht="12.75" customHeight="1" x14ac:dyDescent="0.2">
      <c r="A335" s="37" t="s">
        <v>992</v>
      </c>
      <c r="B335" s="113"/>
      <c r="C335" s="7"/>
      <c r="D335" s="28">
        <v>1298165.54</v>
      </c>
      <c r="E335" s="29">
        <v>0</v>
      </c>
      <c r="F335" s="28">
        <f t="shared" si="13"/>
        <v>0</v>
      </c>
      <c r="G335" s="29">
        <v>0</v>
      </c>
      <c r="H335" s="49">
        <v>0</v>
      </c>
    </row>
    <row r="336" spans="1:8" ht="12.75" customHeight="1" x14ac:dyDescent="0.2">
      <c r="A336" s="37" t="s">
        <v>993</v>
      </c>
      <c r="B336" s="113"/>
      <c r="C336" s="7"/>
      <c r="D336" s="28">
        <v>0</v>
      </c>
      <c r="E336" s="29">
        <v>0</v>
      </c>
      <c r="F336" s="28">
        <f t="shared" si="13"/>
        <v>0</v>
      </c>
      <c r="G336" s="29">
        <v>0</v>
      </c>
      <c r="H336" s="49">
        <v>300000</v>
      </c>
    </row>
    <row r="337" spans="1:8" ht="12.75" customHeight="1" x14ac:dyDescent="0.2">
      <c r="A337" s="37" t="s">
        <v>994</v>
      </c>
      <c r="B337" s="113"/>
      <c r="C337" s="7"/>
      <c r="D337" s="28">
        <v>0</v>
      </c>
      <c r="E337" s="29">
        <v>0</v>
      </c>
      <c r="F337" s="28">
        <f t="shared" si="13"/>
        <v>0</v>
      </c>
      <c r="G337" s="29">
        <v>0</v>
      </c>
      <c r="H337" s="49">
        <v>100000</v>
      </c>
    </row>
    <row r="338" spans="1:8" ht="12.75" customHeight="1" x14ac:dyDescent="0.2">
      <c r="A338" s="37" t="s">
        <v>995</v>
      </c>
      <c r="B338" s="113"/>
      <c r="C338" s="7"/>
      <c r="D338" s="28">
        <v>0</v>
      </c>
      <c r="E338" s="29">
        <v>0</v>
      </c>
      <c r="F338" s="28">
        <f t="shared" si="13"/>
        <v>0</v>
      </c>
      <c r="G338" s="29">
        <v>0</v>
      </c>
      <c r="H338" s="49">
        <v>50000</v>
      </c>
    </row>
    <row r="339" spans="1:8" ht="12.75" customHeight="1" x14ac:dyDescent="0.2">
      <c r="A339" s="37" t="s">
        <v>996</v>
      </c>
      <c r="B339" s="113"/>
      <c r="C339" s="7"/>
      <c r="D339" s="28">
        <v>0</v>
      </c>
      <c r="E339" s="29">
        <v>0</v>
      </c>
      <c r="F339" s="28">
        <f t="shared" si="13"/>
        <v>0</v>
      </c>
      <c r="G339" s="29">
        <v>0</v>
      </c>
      <c r="H339" s="49">
        <v>2000000</v>
      </c>
    </row>
    <row r="340" spans="1:8" ht="12.75" customHeight="1" x14ac:dyDescent="0.2">
      <c r="A340" s="37" t="s">
        <v>997</v>
      </c>
      <c r="B340" s="113"/>
      <c r="C340" s="7"/>
      <c r="D340" s="28">
        <v>0</v>
      </c>
      <c r="E340" s="29">
        <v>0</v>
      </c>
      <c r="F340" s="28">
        <f t="shared" si="13"/>
        <v>0</v>
      </c>
      <c r="G340" s="29">
        <v>0</v>
      </c>
      <c r="H340" s="49">
        <v>3400000</v>
      </c>
    </row>
    <row r="341" spans="1:8" ht="12.75" customHeight="1" x14ac:dyDescent="0.2">
      <c r="A341" s="37" t="s">
        <v>998</v>
      </c>
      <c r="B341" s="113"/>
      <c r="C341" s="7"/>
      <c r="D341" s="28">
        <v>0</v>
      </c>
      <c r="E341" s="29">
        <v>0</v>
      </c>
      <c r="F341" s="28">
        <f t="shared" si="13"/>
        <v>0</v>
      </c>
      <c r="G341" s="29">
        <v>0</v>
      </c>
      <c r="H341" s="49">
        <v>200000</v>
      </c>
    </row>
    <row r="342" spans="1:8" ht="12.75" customHeight="1" x14ac:dyDescent="0.2">
      <c r="A342" s="105" t="s">
        <v>69</v>
      </c>
      <c r="B342" s="2"/>
      <c r="C342" s="7"/>
      <c r="D342" s="28"/>
      <c r="E342" s="29"/>
      <c r="F342" s="28"/>
      <c r="G342" s="29"/>
      <c r="H342" s="49"/>
    </row>
    <row r="343" spans="1:8" ht="12.75" customHeight="1" x14ac:dyDescent="0.2">
      <c r="A343" s="7" t="s">
        <v>502</v>
      </c>
      <c r="B343" s="2"/>
      <c r="C343" s="7"/>
      <c r="D343" s="28">
        <v>17782256.620000001</v>
      </c>
      <c r="E343" s="29">
        <v>8545849.2200000007</v>
      </c>
      <c r="F343" s="28">
        <f>G343-E343</f>
        <v>15421373.609999998</v>
      </c>
      <c r="G343" s="29">
        <v>23967222.829999998</v>
      </c>
      <c r="H343" s="49">
        <v>34492985</v>
      </c>
    </row>
    <row r="344" spans="1:8" ht="12.75" customHeight="1" x14ac:dyDescent="0.2">
      <c r="A344" s="7" t="s">
        <v>496</v>
      </c>
      <c r="B344" s="2"/>
      <c r="C344" s="7"/>
      <c r="D344" s="28">
        <v>119484.5</v>
      </c>
      <c r="E344" s="29">
        <v>0</v>
      </c>
      <c r="F344" s="28">
        <f>G344-E344</f>
        <v>0</v>
      </c>
      <c r="G344" s="29">
        <v>0</v>
      </c>
      <c r="H344" s="49">
        <v>0</v>
      </c>
    </row>
    <row r="345" spans="1:8" ht="12.75" customHeight="1" x14ac:dyDescent="0.2">
      <c r="A345" s="7" t="s">
        <v>490</v>
      </c>
      <c r="B345" s="2"/>
      <c r="C345" s="7"/>
      <c r="D345" s="28">
        <v>0</v>
      </c>
      <c r="E345" s="29">
        <v>0</v>
      </c>
      <c r="F345" s="28">
        <f t="shared" ref="F345:F424" si="14">G345-E345</f>
        <v>300000</v>
      </c>
      <c r="G345" s="29">
        <v>300000</v>
      </c>
      <c r="H345" s="49">
        <v>0</v>
      </c>
    </row>
    <row r="346" spans="1:8" ht="12.75" customHeight="1" x14ac:dyDescent="0.2">
      <c r="A346" s="7" t="s">
        <v>491</v>
      </c>
      <c r="B346" s="2"/>
      <c r="C346" s="7"/>
      <c r="D346" s="28">
        <v>0</v>
      </c>
      <c r="E346" s="29">
        <v>0</v>
      </c>
      <c r="F346" s="28">
        <f t="shared" si="14"/>
        <v>500000</v>
      </c>
      <c r="G346" s="29">
        <v>500000</v>
      </c>
      <c r="H346" s="49">
        <v>0</v>
      </c>
    </row>
    <row r="347" spans="1:8" ht="12.75" customHeight="1" x14ac:dyDescent="0.2">
      <c r="A347" s="7" t="s">
        <v>492</v>
      </c>
      <c r="B347" s="2"/>
      <c r="C347" s="7"/>
      <c r="D347" s="28">
        <v>0</v>
      </c>
      <c r="E347" s="29">
        <v>0</v>
      </c>
      <c r="F347" s="28">
        <f t="shared" si="14"/>
        <v>150000</v>
      </c>
      <c r="G347" s="29">
        <v>150000</v>
      </c>
      <c r="H347" s="49">
        <v>0</v>
      </c>
    </row>
    <row r="348" spans="1:8" ht="12.75" customHeight="1" x14ac:dyDescent="0.2">
      <c r="A348" s="7" t="s">
        <v>493</v>
      </c>
      <c r="B348" s="2"/>
      <c r="C348" s="7"/>
      <c r="D348" s="28">
        <v>0</v>
      </c>
      <c r="E348" s="29">
        <v>0</v>
      </c>
      <c r="F348" s="28">
        <f t="shared" si="14"/>
        <v>150000</v>
      </c>
      <c r="G348" s="29">
        <v>150000</v>
      </c>
      <c r="H348" s="49">
        <v>0</v>
      </c>
    </row>
    <row r="349" spans="1:8" ht="12.75" customHeight="1" x14ac:dyDescent="0.2">
      <c r="A349" s="7" t="s">
        <v>494</v>
      </c>
      <c r="B349" s="2"/>
      <c r="C349" s="7"/>
      <c r="D349" s="28">
        <v>0</v>
      </c>
      <c r="E349" s="29">
        <v>0</v>
      </c>
      <c r="F349" s="28">
        <f t="shared" si="14"/>
        <v>150000</v>
      </c>
      <c r="G349" s="29">
        <v>150000</v>
      </c>
      <c r="H349" s="49">
        <v>0</v>
      </c>
    </row>
    <row r="350" spans="1:8" ht="12.75" customHeight="1" x14ac:dyDescent="0.2">
      <c r="A350" s="7" t="s">
        <v>495</v>
      </c>
      <c r="B350" s="2"/>
      <c r="C350" s="7"/>
      <c r="D350" s="28">
        <v>0</v>
      </c>
      <c r="E350" s="29">
        <v>0</v>
      </c>
      <c r="F350" s="28">
        <f t="shared" si="14"/>
        <v>150000</v>
      </c>
      <c r="G350" s="29">
        <v>150000</v>
      </c>
      <c r="H350" s="49">
        <v>0</v>
      </c>
    </row>
    <row r="351" spans="1:8" ht="12.75" customHeight="1" x14ac:dyDescent="0.2">
      <c r="A351" s="37" t="s">
        <v>581</v>
      </c>
      <c r="B351" s="2"/>
      <c r="C351" s="7"/>
      <c r="D351" s="28">
        <v>0</v>
      </c>
      <c r="E351" s="29">
        <v>0</v>
      </c>
      <c r="F351" s="28">
        <f t="shared" si="14"/>
        <v>543874.17000000004</v>
      </c>
      <c r="G351" s="29">
        <v>543874.17000000004</v>
      </c>
      <c r="H351" s="49">
        <v>2000000</v>
      </c>
    </row>
    <row r="352" spans="1:8" ht="12.75" customHeight="1" x14ac:dyDescent="0.2">
      <c r="A352" s="7" t="s">
        <v>883</v>
      </c>
      <c r="B352" s="2"/>
      <c r="C352" s="7"/>
      <c r="D352" s="28">
        <v>0</v>
      </c>
      <c r="E352" s="29">
        <v>0</v>
      </c>
      <c r="F352" s="28">
        <f t="shared" ref="F352:F385" si="15">G352-E352</f>
        <v>150000</v>
      </c>
      <c r="G352" s="29">
        <v>150000</v>
      </c>
      <c r="H352" s="49">
        <v>0</v>
      </c>
    </row>
    <row r="353" spans="1:8" ht="12.75" customHeight="1" x14ac:dyDescent="0.2">
      <c r="A353" s="7" t="s">
        <v>884</v>
      </c>
      <c r="B353" s="2"/>
      <c r="C353" s="7"/>
      <c r="D353" s="28">
        <v>0</v>
      </c>
      <c r="E353" s="29">
        <v>0</v>
      </c>
      <c r="F353" s="28">
        <f t="shared" si="15"/>
        <v>150000</v>
      </c>
      <c r="G353" s="29">
        <v>150000</v>
      </c>
      <c r="H353" s="49">
        <v>0</v>
      </c>
    </row>
    <row r="354" spans="1:8" ht="12.75" customHeight="1" x14ac:dyDescent="0.2">
      <c r="A354" s="7" t="s">
        <v>885</v>
      </c>
      <c r="B354" s="2"/>
      <c r="C354" s="7"/>
      <c r="D354" s="28">
        <v>0</v>
      </c>
      <c r="E354" s="29">
        <v>0</v>
      </c>
      <c r="F354" s="28">
        <f t="shared" si="15"/>
        <v>150000</v>
      </c>
      <c r="G354" s="29">
        <v>150000</v>
      </c>
      <c r="H354" s="49">
        <v>0</v>
      </c>
    </row>
    <row r="355" spans="1:8" ht="12.75" customHeight="1" x14ac:dyDescent="0.2">
      <c r="A355" s="7" t="s">
        <v>886</v>
      </c>
      <c r="B355" s="2"/>
      <c r="C355" s="7"/>
      <c r="D355" s="28">
        <v>0</v>
      </c>
      <c r="E355" s="29">
        <v>0</v>
      </c>
      <c r="F355" s="28">
        <f t="shared" si="15"/>
        <v>150000</v>
      </c>
      <c r="G355" s="29">
        <v>150000</v>
      </c>
      <c r="H355" s="49">
        <v>0</v>
      </c>
    </row>
    <row r="356" spans="1:8" ht="12.75" customHeight="1" x14ac:dyDescent="0.2">
      <c r="A356" s="115" t="s">
        <v>887</v>
      </c>
      <c r="B356" s="2"/>
      <c r="C356" s="7"/>
      <c r="D356" s="28">
        <v>0</v>
      </c>
      <c r="E356" s="29">
        <v>0</v>
      </c>
      <c r="F356" s="28">
        <f t="shared" si="15"/>
        <v>150000</v>
      </c>
      <c r="G356" s="29">
        <v>150000</v>
      </c>
      <c r="H356" s="49">
        <v>0</v>
      </c>
    </row>
    <row r="357" spans="1:8" ht="12.75" customHeight="1" x14ac:dyDescent="0.2">
      <c r="A357" s="115" t="s">
        <v>888</v>
      </c>
      <c r="B357" s="2"/>
      <c r="C357" s="7"/>
      <c r="D357" s="28">
        <v>0</v>
      </c>
      <c r="E357" s="29">
        <v>0</v>
      </c>
      <c r="F357" s="28">
        <f t="shared" si="15"/>
        <v>150000</v>
      </c>
      <c r="G357" s="29">
        <v>150000</v>
      </c>
      <c r="H357" s="49">
        <v>0</v>
      </c>
    </row>
    <row r="358" spans="1:8" ht="12.75" customHeight="1" x14ac:dyDescent="0.2">
      <c r="A358" s="7" t="s">
        <v>889</v>
      </c>
      <c r="B358" s="2"/>
      <c r="C358" s="7"/>
      <c r="D358" s="28">
        <v>0</v>
      </c>
      <c r="E358" s="29">
        <v>0</v>
      </c>
      <c r="F358" s="28">
        <f t="shared" si="15"/>
        <v>250000</v>
      </c>
      <c r="G358" s="29">
        <v>250000</v>
      </c>
      <c r="H358" s="49">
        <v>0</v>
      </c>
    </row>
    <row r="359" spans="1:8" ht="12.75" customHeight="1" x14ac:dyDescent="0.2">
      <c r="A359" s="7" t="s">
        <v>917</v>
      </c>
      <c r="B359" s="2"/>
      <c r="C359" s="7"/>
      <c r="D359" s="28">
        <v>0</v>
      </c>
      <c r="E359" s="29">
        <v>0</v>
      </c>
      <c r="F359" s="28">
        <f t="shared" si="15"/>
        <v>2000000</v>
      </c>
      <c r="G359" s="29">
        <v>2000000</v>
      </c>
      <c r="H359" s="49">
        <v>0</v>
      </c>
    </row>
    <row r="360" spans="1:8" ht="12.75" customHeight="1" x14ac:dyDescent="0.2">
      <c r="A360" s="7" t="s">
        <v>891</v>
      </c>
      <c r="B360" s="2"/>
      <c r="C360" s="7"/>
      <c r="D360" s="28">
        <v>0</v>
      </c>
      <c r="E360" s="29">
        <v>0</v>
      </c>
      <c r="F360" s="28">
        <f t="shared" si="15"/>
        <v>150000</v>
      </c>
      <c r="G360" s="29">
        <v>150000</v>
      </c>
      <c r="H360" s="49">
        <v>0</v>
      </c>
    </row>
    <row r="361" spans="1:8" ht="12.75" customHeight="1" x14ac:dyDescent="0.2">
      <c r="A361" s="7" t="s">
        <v>892</v>
      </c>
      <c r="B361" s="2"/>
      <c r="C361" s="7"/>
      <c r="D361" s="28">
        <v>0</v>
      </c>
      <c r="E361" s="29">
        <v>0</v>
      </c>
      <c r="F361" s="28">
        <f t="shared" si="15"/>
        <v>150000</v>
      </c>
      <c r="G361" s="29">
        <v>150000</v>
      </c>
      <c r="H361" s="49">
        <v>0</v>
      </c>
    </row>
    <row r="362" spans="1:8" ht="12.75" customHeight="1" x14ac:dyDescent="0.2">
      <c r="A362" s="7" t="s">
        <v>893</v>
      </c>
      <c r="B362" s="2"/>
      <c r="C362" s="7"/>
      <c r="D362" s="28">
        <v>0</v>
      </c>
      <c r="E362" s="29">
        <v>0</v>
      </c>
      <c r="F362" s="28">
        <f t="shared" si="15"/>
        <v>150000</v>
      </c>
      <c r="G362" s="29">
        <v>150000</v>
      </c>
      <c r="H362" s="49">
        <v>0</v>
      </c>
    </row>
    <row r="363" spans="1:8" ht="12.75" customHeight="1" x14ac:dyDescent="0.2">
      <c r="A363" s="9" t="s">
        <v>894</v>
      </c>
      <c r="B363" s="4"/>
      <c r="C363" s="9"/>
      <c r="D363" s="30">
        <v>0</v>
      </c>
      <c r="E363" s="55">
        <v>0</v>
      </c>
      <c r="F363" s="30">
        <f t="shared" si="15"/>
        <v>150000</v>
      </c>
      <c r="G363" s="55">
        <v>150000</v>
      </c>
      <c r="H363" s="62">
        <v>0</v>
      </c>
    </row>
    <row r="364" spans="1:8" ht="12.75" customHeight="1" x14ac:dyDescent="0.2">
      <c r="A364" s="7"/>
      <c r="B364" s="3"/>
      <c r="C364" s="2"/>
      <c r="D364" s="29"/>
      <c r="E364" s="29"/>
      <c r="F364" s="29"/>
      <c r="G364" s="29"/>
      <c r="H364" s="29"/>
    </row>
    <row r="365" spans="1:8" ht="12.75" customHeight="1" x14ac:dyDescent="0.2">
      <c r="A365" s="7"/>
      <c r="B365" s="3"/>
      <c r="C365" s="2"/>
      <c r="D365" s="29"/>
      <c r="E365" s="29"/>
      <c r="F365" s="29"/>
      <c r="G365" s="29"/>
      <c r="H365" s="29"/>
    </row>
    <row r="366" spans="1:8" ht="12.75" customHeight="1" x14ac:dyDescent="0.2">
      <c r="A366" s="6" t="s">
        <v>895</v>
      </c>
      <c r="B366" s="110"/>
      <c r="C366" s="71"/>
      <c r="D366" s="66">
        <v>0</v>
      </c>
      <c r="E366" s="66">
        <v>0</v>
      </c>
      <c r="F366" s="66">
        <f t="shared" si="15"/>
        <v>150000</v>
      </c>
      <c r="G366" s="66">
        <v>150000</v>
      </c>
      <c r="H366" s="66">
        <v>0</v>
      </c>
    </row>
    <row r="367" spans="1:8" ht="12.75" customHeight="1" x14ac:dyDescent="0.2">
      <c r="A367" s="7" t="s">
        <v>900</v>
      </c>
      <c r="B367" s="3"/>
      <c r="C367" s="2"/>
      <c r="D367" s="29">
        <v>0</v>
      </c>
      <c r="E367" s="29">
        <v>0</v>
      </c>
      <c r="F367" s="29">
        <f t="shared" si="15"/>
        <v>150000</v>
      </c>
      <c r="G367" s="29">
        <v>150000</v>
      </c>
      <c r="H367" s="29">
        <v>0</v>
      </c>
    </row>
    <row r="368" spans="1:8" ht="12.75" customHeight="1" x14ac:dyDescent="0.2">
      <c r="A368" s="7" t="s">
        <v>901</v>
      </c>
      <c r="B368" s="3"/>
      <c r="C368" s="2"/>
      <c r="D368" s="29">
        <v>0</v>
      </c>
      <c r="E368" s="29">
        <v>0</v>
      </c>
      <c r="F368" s="29">
        <f t="shared" si="15"/>
        <v>150000</v>
      </c>
      <c r="G368" s="29">
        <v>150000</v>
      </c>
      <c r="H368" s="29">
        <v>0</v>
      </c>
    </row>
    <row r="369" spans="1:8" ht="12.75" customHeight="1" x14ac:dyDescent="0.2">
      <c r="A369" s="7" t="s">
        <v>902</v>
      </c>
      <c r="B369" s="3"/>
      <c r="C369" s="2"/>
      <c r="D369" s="29">
        <v>0</v>
      </c>
      <c r="E369" s="29">
        <v>0</v>
      </c>
      <c r="F369" s="29">
        <f t="shared" si="15"/>
        <v>150000</v>
      </c>
      <c r="G369" s="29">
        <v>150000</v>
      </c>
      <c r="H369" s="29">
        <v>0</v>
      </c>
    </row>
    <row r="370" spans="1:8" ht="12.75" customHeight="1" x14ac:dyDescent="0.2">
      <c r="A370" s="7" t="s">
        <v>903</v>
      </c>
      <c r="B370" s="3"/>
      <c r="C370" s="2"/>
      <c r="D370" s="29">
        <v>0</v>
      </c>
      <c r="E370" s="29">
        <v>0</v>
      </c>
      <c r="F370" s="29">
        <f t="shared" si="15"/>
        <v>150000</v>
      </c>
      <c r="G370" s="29">
        <v>150000</v>
      </c>
      <c r="H370" s="29">
        <v>0</v>
      </c>
    </row>
    <row r="371" spans="1:8" ht="12.75" customHeight="1" x14ac:dyDescent="0.2">
      <c r="A371" s="7" t="s">
        <v>904</v>
      </c>
      <c r="B371" s="3"/>
      <c r="C371" s="2"/>
      <c r="D371" s="29">
        <v>0</v>
      </c>
      <c r="E371" s="29">
        <v>0</v>
      </c>
      <c r="F371" s="29">
        <f t="shared" si="15"/>
        <v>150000</v>
      </c>
      <c r="G371" s="29">
        <v>150000</v>
      </c>
      <c r="H371" s="29">
        <v>0</v>
      </c>
    </row>
    <row r="372" spans="1:8" ht="12.75" customHeight="1" x14ac:dyDescent="0.2">
      <c r="A372" s="7" t="s">
        <v>905</v>
      </c>
      <c r="B372" s="3"/>
      <c r="C372" s="2"/>
      <c r="D372" s="29">
        <v>0</v>
      </c>
      <c r="E372" s="29">
        <v>0</v>
      </c>
      <c r="F372" s="29">
        <f t="shared" si="15"/>
        <v>150000</v>
      </c>
      <c r="G372" s="29">
        <v>150000</v>
      </c>
      <c r="H372" s="29">
        <v>0</v>
      </c>
    </row>
    <row r="373" spans="1:8" ht="12.75" customHeight="1" x14ac:dyDescent="0.2">
      <c r="A373" s="7" t="s">
        <v>906</v>
      </c>
      <c r="B373" s="3"/>
      <c r="C373" s="2"/>
      <c r="D373" s="29">
        <v>0</v>
      </c>
      <c r="E373" s="29">
        <v>0</v>
      </c>
      <c r="F373" s="29">
        <f t="shared" si="15"/>
        <v>150000</v>
      </c>
      <c r="G373" s="29">
        <v>150000</v>
      </c>
      <c r="H373" s="29">
        <v>0</v>
      </c>
    </row>
    <row r="374" spans="1:8" ht="12.75" customHeight="1" x14ac:dyDescent="0.2">
      <c r="A374" s="7" t="s">
        <v>907</v>
      </c>
      <c r="B374" s="3"/>
      <c r="C374" s="2"/>
      <c r="D374" s="29">
        <v>0</v>
      </c>
      <c r="E374" s="29">
        <v>0</v>
      </c>
      <c r="F374" s="29">
        <f t="shared" si="15"/>
        <v>150000</v>
      </c>
      <c r="G374" s="29">
        <v>150000</v>
      </c>
      <c r="H374" s="29">
        <v>0</v>
      </c>
    </row>
    <row r="375" spans="1:8" ht="12.75" customHeight="1" x14ac:dyDescent="0.2">
      <c r="A375" s="7" t="s">
        <v>908</v>
      </c>
      <c r="B375" s="3"/>
      <c r="C375" s="2"/>
      <c r="D375" s="29">
        <v>0</v>
      </c>
      <c r="E375" s="29">
        <v>0</v>
      </c>
      <c r="F375" s="29">
        <f t="shared" si="15"/>
        <v>150000</v>
      </c>
      <c r="G375" s="29">
        <v>150000</v>
      </c>
      <c r="H375" s="29">
        <v>0</v>
      </c>
    </row>
    <row r="376" spans="1:8" ht="12.75" customHeight="1" x14ac:dyDescent="0.2">
      <c r="A376" s="7" t="s">
        <v>909</v>
      </c>
      <c r="B376" s="3"/>
      <c r="C376" s="2"/>
      <c r="D376" s="29">
        <v>0</v>
      </c>
      <c r="E376" s="29">
        <v>0</v>
      </c>
      <c r="F376" s="29">
        <f t="shared" si="15"/>
        <v>150000</v>
      </c>
      <c r="G376" s="29">
        <v>150000</v>
      </c>
      <c r="H376" s="29">
        <v>0</v>
      </c>
    </row>
    <row r="377" spans="1:8" ht="12.75" customHeight="1" x14ac:dyDescent="0.2">
      <c r="A377" s="7" t="s">
        <v>910</v>
      </c>
      <c r="B377" s="3"/>
      <c r="C377" s="2"/>
      <c r="D377" s="29">
        <v>0</v>
      </c>
      <c r="E377" s="29">
        <v>0</v>
      </c>
      <c r="F377" s="29">
        <f t="shared" si="15"/>
        <v>150000</v>
      </c>
      <c r="G377" s="29">
        <v>150000</v>
      </c>
      <c r="H377" s="29">
        <v>0</v>
      </c>
    </row>
    <row r="378" spans="1:8" ht="12.75" customHeight="1" x14ac:dyDescent="0.2">
      <c r="A378" s="7" t="s">
        <v>911</v>
      </c>
      <c r="B378" s="3"/>
      <c r="C378" s="2"/>
      <c r="D378" s="29">
        <v>0</v>
      </c>
      <c r="E378" s="29">
        <v>0</v>
      </c>
      <c r="F378" s="29">
        <f t="shared" si="15"/>
        <v>150000</v>
      </c>
      <c r="G378" s="29">
        <v>150000</v>
      </c>
      <c r="H378" s="29">
        <v>0</v>
      </c>
    </row>
    <row r="379" spans="1:8" ht="12.75" customHeight="1" x14ac:dyDescent="0.2">
      <c r="A379" s="7" t="s">
        <v>912</v>
      </c>
      <c r="B379" s="3"/>
      <c r="C379" s="2"/>
      <c r="D379" s="29">
        <v>0</v>
      </c>
      <c r="E379" s="29">
        <v>0</v>
      </c>
      <c r="F379" s="29">
        <f t="shared" si="15"/>
        <v>150000</v>
      </c>
      <c r="G379" s="29">
        <v>150000</v>
      </c>
      <c r="H379" s="29">
        <v>0</v>
      </c>
    </row>
    <row r="380" spans="1:8" ht="12.75" customHeight="1" x14ac:dyDescent="0.2">
      <c r="A380" s="7" t="s">
        <v>913</v>
      </c>
      <c r="B380" s="3"/>
      <c r="C380" s="2"/>
      <c r="D380" s="29">
        <v>0</v>
      </c>
      <c r="E380" s="29">
        <v>0</v>
      </c>
      <c r="F380" s="29">
        <f t="shared" si="15"/>
        <v>150000</v>
      </c>
      <c r="G380" s="49">
        <v>150000</v>
      </c>
      <c r="H380" s="49">
        <v>0</v>
      </c>
    </row>
    <row r="381" spans="1:8" ht="12.75" customHeight="1" x14ac:dyDescent="0.2">
      <c r="A381" s="7" t="s">
        <v>914</v>
      </c>
      <c r="B381" s="3"/>
      <c r="C381" s="2"/>
      <c r="D381" s="29">
        <v>0</v>
      </c>
      <c r="E381" s="49">
        <v>0</v>
      </c>
      <c r="F381" s="49">
        <f t="shared" si="15"/>
        <v>150000</v>
      </c>
      <c r="G381" s="49">
        <v>150000</v>
      </c>
      <c r="H381" s="49">
        <v>0</v>
      </c>
    </row>
    <row r="382" spans="1:8" ht="12.75" customHeight="1" x14ac:dyDescent="0.2">
      <c r="A382" s="7" t="s">
        <v>915</v>
      </c>
      <c r="B382" s="3"/>
      <c r="C382" s="3"/>
      <c r="D382" s="49">
        <v>0</v>
      </c>
      <c r="E382" s="49">
        <v>0</v>
      </c>
      <c r="F382" s="49">
        <f t="shared" si="15"/>
        <v>150000</v>
      </c>
      <c r="G382" s="49">
        <v>150000</v>
      </c>
      <c r="H382" s="49">
        <v>0</v>
      </c>
    </row>
    <row r="383" spans="1:8" ht="12.75" customHeight="1" x14ac:dyDescent="0.2">
      <c r="A383" s="7" t="s">
        <v>916</v>
      </c>
      <c r="B383" s="3"/>
      <c r="C383" s="3"/>
      <c r="D383" s="49">
        <v>0</v>
      </c>
      <c r="E383" s="49">
        <v>0</v>
      </c>
      <c r="F383" s="49">
        <f t="shared" si="15"/>
        <v>500000</v>
      </c>
      <c r="G383" s="49">
        <v>500000</v>
      </c>
      <c r="H383" s="49">
        <v>0</v>
      </c>
    </row>
    <row r="384" spans="1:8" ht="12.75" customHeight="1" x14ac:dyDescent="0.2">
      <c r="A384" s="7" t="s">
        <v>890</v>
      </c>
      <c r="B384" s="3"/>
      <c r="C384" s="2"/>
      <c r="D384" s="29">
        <v>0</v>
      </c>
      <c r="E384" s="29">
        <v>0</v>
      </c>
      <c r="F384" s="49">
        <f t="shared" si="15"/>
        <v>2000000</v>
      </c>
      <c r="G384" s="29">
        <v>2000000</v>
      </c>
      <c r="H384" s="29">
        <v>0</v>
      </c>
    </row>
    <row r="385" spans="1:8" ht="12.75" customHeight="1" x14ac:dyDescent="0.2">
      <c r="A385" s="7" t="s">
        <v>918</v>
      </c>
      <c r="B385" s="3"/>
      <c r="C385" s="3"/>
      <c r="D385" s="49">
        <v>0</v>
      </c>
      <c r="E385" s="49">
        <v>0</v>
      </c>
      <c r="F385" s="49">
        <f t="shared" si="15"/>
        <v>1000000</v>
      </c>
      <c r="G385" s="49">
        <v>1000000</v>
      </c>
      <c r="H385" s="49">
        <v>0</v>
      </c>
    </row>
    <row r="386" spans="1:8" ht="12.75" customHeight="1" x14ac:dyDescent="0.2">
      <c r="A386" s="7" t="s">
        <v>919</v>
      </c>
      <c r="B386" s="3"/>
      <c r="C386" s="3"/>
      <c r="D386" s="49">
        <v>0</v>
      </c>
      <c r="E386" s="49">
        <v>0</v>
      </c>
      <c r="F386" s="49">
        <f t="shared" ref="F386:F406" si="16">G386-E386</f>
        <v>2000000</v>
      </c>
      <c r="G386" s="49">
        <v>2000000</v>
      </c>
      <c r="H386" s="49">
        <v>0</v>
      </c>
    </row>
    <row r="387" spans="1:8" ht="12.75" customHeight="1" x14ac:dyDescent="0.2">
      <c r="A387" s="7" t="s">
        <v>920</v>
      </c>
      <c r="B387" s="3"/>
      <c r="C387" s="3"/>
      <c r="D387" s="49">
        <v>0</v>
      </c>
      <c r="E387" s="49">
        <v>0</v>
      </c>
      <c r="F387" s="49">
        <f t="shared" si="16"/>
        <v>1000000</v>
      </c>
      <c r="G387" s="49">
        <v>1000000</v>
      </c>
      <c r="H387" s="49">
        <v>0</v>
      </c>
    </row>
    <row r="388" spans="1:8" ht="12.75" customHeight="1" x14ac:dyDescent="0.2">
      <c r="A388" s="7" t="s">
        <v>921</v>
      </c>
      <c r="B388" s="3"/>
      <c r="C388" s="2"/>
      <c r="D388" s="29">
        <v>0</v>
      </c>
      <c r="E388" s="49">
        <v>0</v>
      </c>
      <c r="F388" s="29">
        <f t="shared" si="16"/>
        <v>1000000</v>
      </c>
      <c r="G388" s="49">
        <v>1000000</v>
      </c>
      <c r="H388" s="49">
        <v>0</v>
      </c>
    </row>
    <row r="389" spans="1:8" ht="12.75" customHeight="1" x14ac:dyDescent="0.2">
      <c r="A389" s="7" t="s">
        <v>503</v>
      </c>
      <c r="B389" s="3"/>
      <c r="C389" s="2"/>
      <c r="D389" s="29">
        <v>0</v>
      </c>
      <c r="E389" s="29">
        <v>0</v>
      </c>
      <c r="F389" s="29">
        <f t="shared" si="16"/>
        <v>1000000</v>
      </c>
      <c r="G389" s="49">
        <v>1000000</v>
      </c>
      <c r="H389" s="29">
        <v>0</v>
      </c>
    </row>
    <row r="390" spans="1:8" ht="12.75" customHeight="1" x14ac:dyDescent="0.2">
      <c r="A390" s="7" t="s">
        <v>504</v>
      </c>
      <c r="B390" s="3"/>
      <c r="C390" s="2"/>
      <c r="D390" s="29">
        <v>0</v>
      </c>
      <c r="E390" s="29">
        <v>0</v>
      </c>
      <c r="F390" s="29">
        <f t="shared" si="16"/>
        <v>150000</v>
      </c>
      <c r="G390" s="29">
        <v>150000</v>
      </c>
      <c r="H390" s="29">
        <v>0</v>
      </c>
    </row>
    <row r="391" spans="1:8" ht="12.75" customHeight="1" x14ac:dyDescent="0.2">
      <c r="A391" s="7" t="s">
        <v>501</v>
      </c>
      <c r="B391" s="3"/>
      <c r="C391" s="2"/>
      <c r="D391" s="29">
        <v>1993493.51</v>
      </c>
      <c r="E391" s="29">
        <v>0</v>
      </c>
      <c r="F391" s="29">
        <f t="shared" si="16"/>
        <v>0</v>
      </c>
      <c r="G391" s="29">
        <v>0</v>
      </c>
      <c r="H391" s="29">
        <v>0</v>
      </c>
    </row>
    <row r="392" spans="1:8" ht="12.75" customHeight="1" x14ac:dyDescent="0.2">
      <c r="A392" s="7" t="s">
        <v>896</v>
      </c>
      <c r="B392" s="3"/>
      <c r="C392" s="2"/>
      <c r="D392" s="29">
        <v>948633</v>
      </c>
      <c r="E392" s="29">
        <v>0</v>
      </c>
      <c r="F392" s="29">
        <f t="shared" si="16"/>
        <v>0</v>
      </c>
      <c r="G392" s="29">
        <v>0</v>
      </c>
      <c r="H392" s="29">
        <v>0</v>
      </c>
    </row>
    <row r="393" spans="1:8" ht="12.75" customHeight="1" x14ac:dyDescent="0.2">
      <c r="A393" s="7" t="s">
        <v>897</v>
      </c>
      <c r="B393" s="3"/>
      <c r="C393" s="2"/>
      <c r="D393" s="29">
        <v>945208.97</v>
      </c>
      <c r="E393" s="29">
        <v>0</v>
      </c>
      <c r="F393" s="29">
        <f t="shared" si="16"/>
        <v>0</v>
      </c>
      <c r="G393" s="29">
        <v>0</v>
      </c>
      <c r="H393" s="29">
        <v>0</v>
      </c>
    </row>
    <row r="394" spans="1:8" ht="12.75" customHeight="1" x14ac:dyDescent="0.2">
      <c r="A394" s="7" t="s">
        <v>898</v>
      </c>
      <c r="B394" s="3"/>
      <c r="C394" s="2"/>
      <c r="D394" s="29">
        <v>1882539.27</v>
      </c>
      <c r="E394" s="29">
        <v>0</v>
      </c>
      <c r="F394" s="29">
        <f t="shared" si="16"/>
        <v>0</v>
      </c>
      <c r="G394" s="29">
        <v>0</v>
      </c>
      <c r="H394" s="29">
        <v>0</v>
      </c>
    </row>
    <row r="395" spans="1:8" ht="12.75" customHeight="1" x14ac:dyDescent="0.2">
      <c r="A395" s="7" t="s">
        <v>899</v>
      </c>
      <c r="B395" s="3"/>
      <c r="C395" s="2"/>
      <c r="D395" s="29">
        <v>93720.5</v>
      </c>
      <c r="E395" s="29">
        <v>0</v>
      </c>
      <c r="F395" s="29">
        <f t="shared" si="16"/>
        <v>0</v>
      </c>
      <c r="G395" s="29">
        <v>0</v>
      </c>
      <c r="H395" s="29">
        <v>0</v>
      </c>
    </row>
    <row r="396" spans="1:8" ht="12.75" customHeight="1" x14ac:dyDescent="0.2">
      <c r="A396" s="7" t="s">
        <v>582</v>
      </c>
      <c r="B396" s="3"/>
      <c r="C396" s="2"/>
      <c r="D396" s="29">
        <v>0</v>
      </c>
      <c r="E396" s="29">
        <v>0</v>
      </c>
      <c r="F396" s="29">
        <f t="shared" si="16"/>
        <v>1000000</v>
      </c>
      <c r="G396" s="29">
        <v>1000000</v>
      </c>
      <c r="H396" s="29">
        <v>0</v>
      </c>
    </row>
    <row r="397" spans="1:8" ht="12.75" customHeight="1" x14ac:dyDescent="0.2">
      <c r="A397" s="7" t="s">
        <v>505</v>
      </c>
      <c r="B397" s="3"/>
      <c r="C397" s="2"/>
      <c r="D397" s="29">
        <v>0</v>
      </c>
      <c r="E397" s="29">
        <v>0</v>
      </c>
      <c r="F397" s="29">
        <f t="shared" si="16"/>
        <v>1000000</v>
      </c>
      <c r="G397" s="29">
        <v>1000000</v>
      </c>
      <c r="H397" s="29">
        <v>0</v>
      </c>
    </row>
    <row r="398" spans="1:8" ht="12.75" customHeight="1" x14ac:dyDescent="0.2">
      <c r="A398" s="7" t="s">
        <v>506</v>
      </c>
      <c r="B398" s="3"/>
      <c r="C398" s="2"/>
      <c r="D398" s="29">
        <v>0</v>
      </c>
      <c r="E398" s="29">
        <v>0</v>
      </c>
      <c r="F398" s="29">
        <f t="shared" si="16"/>
        <v>1000000</v>
      </c>
      <c r="G398" s="29">
        <v>1000000</v>
      </c>
      <c r="H398" s="29">
        <v>0</v>
      </c>
    </row>
    <row r="399" spans="1:8" ht="12.75" customHeight="1" x14ac:dyDescent="0.2">
      <c r="A399" s="7" t="s">
        <v>507</v>
      </c>
      <c r="B399" s="3"/>
      <c r="C399" s="2"/>
      <c r="D399" s="29">
        <v>0</v>
      </c>
      <c r="E399" s="29">
        <v>0</v>
      </c>
      <c r="F399" s="29">
        <f t="shared" si="16"/>
        <v>1000000</v>
      </c>
      <c r="G399" s="29">
        <v>1000000</v>
      </c>
      <c r="H399" s="29">
        <v>0</v>
      </c>
    </row>
    <row r="400" spans="1:8" ht="12.75" customHeight="1" x14ac:dyDescent="0.2">
      <c r="A400" s="7" t="s">
        <v>508</v>
      </c>
      <c r="B400" s="3"/>
      <c r="C400" s="2"/>
      <c r="D400" s="29">
        <v>0</v>
      </c>
      <c r="E400" s="29">
        <v>0</v>
      </c>
      <c r="F400" s="29">
        <f t="shared" si="16"/>
        <v>764257</v>
      </c>
      <c r="G400" s="29">
        <v>764257</v>
      </c>
      <c r="H400" s="29">
        <v>0</v>
      </c>
    </row>
    <row r="401" spans="1:8" ht="12.75" customHeight="1" x14ac:dyDescent="0.2">
      <c r="A401" s="7" t="s">
        <v>509</v>
      </c>
      <c r="B401" s="3"/>
      <c r="C401" s="2"/>
      <c r="D401" s="29">
        <v>0</v>
      </c>
      <c r="E401" s="29">
        <v>0</v>
      </c>
      <c r="F401" s="29">
        <f t="shared" si="16"/>
        <v>100000</v>
      </c>
      <c r="G401" s="29">
        <v>100000</v>
      </c>
      <c r="H401" s="29">
        <v>0</v>
      </c>
    </row>
    <row r="402" spans="1:8" ht="12.75" customHeight="1" x14ac:dyDescent="0.2">
      <c r="A402" s="7" t="s">
        <v>510</v>
      </c>
      <c r="B402" s="3"/>
      <c r="C402" s="2"/>
      <c r="D402" s="29"/>
      <c r="E402" s="29"/>
      <c r="F402" s="29">
        <f t="shared" si="16"/>
        <v>0</v>
      </c>
      <c r="G402" s="29">
        <v>0</v>
      </c>
      <c r="H402" s="29"/>
    </row>
    <row r="403" spans="1:8" ht="12.75" customHeight="1" x14ac:dyDescent="0.2">
      <c r="A403" s="7" t="s">
        <v>583</v>
      </c>
      <c r="B403" s="3"/>
      <c r="C403" s="2"/>
      <c r="D403" s="29">
        <v>0</v>
      </c>
      <c r="E403" s="29">
        <v>0</v>
      </c>
      <c r="F403" s="29">
        <f t="shared" si="16"/>
        <v>1000000</v>
      </c>
      <c r="G403" s="29">
        <v>1000000</v>
      </c>
      <c r="H403" s="29">
        <v>0</v>
      </c>
    </row>
    <row r="404" spans="1:8" ht="12.75" customHeight="1" x14ac:dyDescent="0.2">
      <c r="A404" s="9" t="s">
        <v>584</v>
      </c>
      <c r="B404" s="5"/>
      <c r="C404" s="4"/>
      <c r="D404" s="55">
        <v>0</v>
      </c>
      <c r="E404" s="55">
        <v>0</v>
      </c>
      <c r="F404" s="55">
        <f t="shared" si="16"/>
        <v>1000000</v>
      </c>
      <c r="G404" s="55">
        <v>1000000</v>
      </c>
      <c r="H404" s="55">
        <v>0</v>
      </c>
    </row>
    <row r="405" spans="1:8" ht="12.75" customHeight="1" x14ac:dyDescent="0.2">
      <c r="A405" s="7"/>
      <c r="B405" s="3"/>
      <c r="C405" s="2"/>
      <c r="D405" s="29"/>
      <c r="E405" s="29"/>
      <c r="F405" s="29"/>
      <c r="G405" s="29"/>
      <c r="H405" s="29"/>
    </row>
    <row r="406" spans="1:8" ht="12.75" customHeight="1" x14ac:dyDescent="0.2">
      <c r="A406" s="6" t="s">
        <v>585</v>
      </c>
      <c r="B406" s="110"/>
      <c r="C406" s="71"/>
      <c r="D406" s="66">
        <v>0</v>
      </c>
      <c r="E406" s="66">
        <v>0</v>
      </c>
      <c r="F406" s="66">
        <f t="shared" si="16"/>
        <v>1000000</v>
      </c>
      <c r="G406" s="66">
        <v>1000000</v>
      </c>
      <c r="H406" s="66">
        <v>0</v>
      </c>
    </row>
    <row r="407" spans="1:8" ht="12.75" customHeight="1" x14ac:dyDescent="0.2">
      <c r="A407" s="7" t="s">
        <v>586</v>
      </c>
      <c r="B407" s="3"/>
      <c r="C407" s="2"/>
      <c r="D407" s="29">
        <v>0</v>
      </c>
      <c r="E407" s="29">
        <v>0</v>
      </c>
      <c r="F407" s="29">
        <f t="shared" ref="F407:F409" si="17">G407-E407</f>
        <v>1000000</v>
      </c>
      <c r="G407" s="29">
        <v>1000000</v>
      </c>
      <c r="H407" s="29">
        <v>0</v>
      </c>
    </row>
    <row r="408" spans="1:8" ht="12.75" customHeight="1" x14ac:dyDescent="0.2">
      <c r="A408" s="7" t="s">
        <v>587</v>
      </c>
      <c r="B408" s="3"/>
      <c r="C408" s="2"/>
      <c r="D408" s="29">
        <v>0</v>
      </c>
      <c r="E408" s="29">
        <v>0</v>
      </c>
      <c r="F408" s="29">
        <f t="shared" si="17"/>
        <v>1000000</v>
      </c>
      <c r="G408" s="29">
        <v>1000000</v>
      </c>
      <c r="H408" s="29">
        <v>0</v>
      </c>
    </row>
    <row r="409" spans="1:8" ht="12.75" customHeight="1" x14ac:dyDescent="0.2">
      <c r="A409" s="7" t="s">
        <v>588</v>
      </c>
      <c r="B409" s="3"/>
      <c r="C409" s="2"/>
      <c r="D409" s="29">
        <v>0</v>
      </c>
      <c r="E409" s="29">
        <v>0</v>
      </c>
      <c r="F409" s="29">
        <f t="shared" si="17"/>
        <v>1000000</v>
      </c>
      <c r="G409" s="29">
        <v>1000000</v>
      </c>
      <c r="H409" s="29">
        <v>0</v>
      </c>
    </row>
    <row r="410" spans="1:8" ht="12.75" customHeight="1" x14ac:dyDescent="0.2">
      <c r="A410" s="37" t="s">
        <v>1049</v>
      </c>
      <c r="B410" s="3"/>
      <c r="C410" s="2"/>
      <c r="D410" s="29">
        <v>0</v>
      </c>
      <c r="E410" s="29">
        <v>0</v>
      </c>
      <c r="F410" s="29">
        <f>G410-E410</f>
        <v>0</v>
      </c>
      <c r="G410" s="29">
        <v>0</v>
      </c>
      <c r="H410" s="29">
        <v>1000000</v>
      </c>
    </row>
    <row r="411" spans="1:8" ht="12.75" customHeight="1" x14ac:dyDescent="0.2">
      <c r="A411" s="37" t="s">
        <v>1050</v>
      </c>
      <c r="B411" s="3"/>
      <c r="C411" s="2"/>
      <c r="D411" s="29"/>
      <c r="E411" s="29"/>
      <c r="F411" s="29">
        <f t="shared" si="14"/>
        <v>0</v>
      </c>
      <c r="G411" s="29">
        <v>0</v>
      </c>
      <c r="H411" s="29">
        <v>1000000</v>
      </c>
    </row>
    <row r="412" spans="1:8" ht="12.75" customHeight="1" x14ac:dyDescent="0.2">
      <c r="A412" s="7" t="s">
        <v>1051</v>
      </c>
      <c r="B412" s="3"/>
      <c r="C412" s="2"/>
      <c r="D412" s="29">
        <v>0</v>
      </c>
      <c r="E412" s="29">
        <v>0</v>
      </c>
      <c r="F412" s="29">
        <f>G412-E412</f>
        <v>0</v>
      </c>
      <c r="G412" s="29">
        <v>0</v>
      </c>
      <c r="H412" s="29">
        <v>700000</v>
      </c>
    </row>
    <row r="413" spans="1:8" ht="12.75" customHeight="1" x14ac:dyDescent="0.2">
      <c r="A413" s="7" t="s">
        <v>1052</v>
      </c>
      <c r="B413" s="3"/>
      <c r="C413" s="2"/>
      <c r="D413" s="29">
        <v>0</v>
      </c>
      <c r="E413" s="29">
        <v>0</v>
      </c>
      <c r="F413" s="29">
        <f>G413-E413</f>
        <v>0</v>
      </c>
      <c r="G413" s="29"/>
      <c r="H413" s="29">
        <v>700000</v>
      </c>
    </row>
    <row r="414" spans="1:8" ht="12.75" customHeight="1" x14ac:dyDescent="0.2">
      <c r="A414" s="7" t="s">
        <v>1053</v>
      </c>
      <c r="B414" s="3"/>
      <c r="C414" s="2"/>
      <c r="D414" s="29">
        <v>0</v>
      </c>
      <c r="E414" s="29">
        <v>0</v>
      </c>
      <c r="F414" s="29">
        <f>G414-E414</f>
        <v>0</v>
      </c>
      <c r="G414" s="29">
        <v>0</v>
      </c>
      <c r="H414" s="29">
        <v>300000</v>
      </c>
    </row>
    <row r="415" spans="1:8" ht="12.75" customHeight="1" x14ac:dyDescent="0.2">
      <c r="A415" s="37" t="s">
        <v>1054</v>
      </c>
      <c r="B415" s="3"/>
      <c r="C415" s="2"/>
      <c r="D415" s="29">
        <v>0</v>
      </c>
      <c r="E415" s="29">
        <v>0</v>
      </c>
      <c r="F415" s="29">
        <f>G415-E415</f>
        <v>0</v>
      </c>
      <c r="G415" s="29">
        <v>0</v>
      </c>
      <c r="H415" s="29">
        <v>350000</v>
      </c>
    </row>
    <row r="416" spans="1:8" ht="12.75" customHeight="1" x14ac:dyDescent="0.2">
      <c r="A416" s="7" t="s">
        <v>1055</v>
      </c>
      <c r="B416" s="3"/>
      <c r="C416" s="2"/>
      <c r="D416" s="29">
        <v>0</v>
      </c>
      <c r="E416" s="29">
        <v>0</v>
      </c>
      <c r="F416" s="29">
        <f>G416-E416</f>
        <v>0</v>
      </c>
      <c r="G416" s="29">
        <v>0</v>
      </c>
      <c r="H416" s="29">
        <v>1500000</v>
      </c>
    </row>
    <row r="417" spans="1:8" ht="12.75" customHeight="1" x14ac:dyDescent="0.2">
      <c r="A417" s="7" t="s">
        <v>1056</v>
      </c>
      <c r="B417" s="3"/>
      <c r="C417" s="2"/>
      <c r="D417" s="29">
        <v>0</v>
      </c>
      <c r="E417" s="29"/>
      <c r="F417" s="29">
        <v>0</v>
      </c>
      <c r="G417" s="29">
        <v>0</v>
      </c>
      <c r="H417" s="29">
        <v>50000</v>
      </c>
    </row>
    <row r="418" spans="1:8" ht="12.75" customHeight="1" x14ac:dyDescent="0.2">
      <c r="A418" s="7" t="s">
        <v>1057</v>
      </c>
      <c r="B418" s="3"/>
      <c r="C418" s="2"/>
      <c r="D418" s="29">
        <v>0</v>
      </c>
      <c r="E418" s="29">
        <v>0</v>
      </c>
      <c r="F418" s="29">
        <f t="shared" si="14"/>
        <v>0</v>
      </c>
      <c r="G418" s="29">
        <v>0</v>
      </c>
      <c r="H418" s="29">
        <v>869434</v>
      </c>
    </row>
    <row r="419" spans="1:8" ht="12.75" customHeight="1" x14ac:dyDescent="0.2">
      <c r="A419" s="7" t="s">
        <v>1058</v>
      </c>
      <c r="B419" s="3"/>
      <c r="C419" s="2"/>
      <c r="D419" s="29">
        <v>0</v>
      </c>
      <c r="E419" s="29">
        <v>0</v>
      </c>
      <c r="F419" s="29">
        <f t="shared" si="14"/>
        <v>0</v>
      </c>
      <c r="G419" s="29">
        <v>0</v>
      </c>
      <c r="H419" s="29">
        <v>500000</v>
      </c>
    </row>
    <row r="420" spans="1:8" ht="12.75" customHeight="1" x14ac:dyDescent="0.2">
      <c r="A420" s="7" t="s">
        <v>1059</v>
      </c>
      <c r="B420" s="3"/>
      <c r="C420" s="2"/>
      <c r="D420" s="29">
        <v>0</v>
      </c>
      <c r="E420" s="29">
        <v>0</v>
      </c>
      <c r="F420" s="29">
        <f t="shared" si="14"/>
        <v>0</v>
      </c>
      <c r="G420" s="29">
        <v>0</v>
      </c>
      <c r="H420" s="29">
        <v>250000</v>
      </c>
    </row>
    <row r="421" spans="1:8" ht="12.75" customHeight="1" x14ac:dyDescent="0.2">
      <c r="A421" s="7" t="s">
        <v>1060</v>
      </c>
      <c r="B421" s="3"/>
      <c r="C421" s="2"/>
      <c r="D421" s="29">
        <v>0</v>
      </c>
      <c r="E421" s="29">
        <v>0</v>
      </c>
      <c r="F421" s="29">
        <f t="shared" si="14"/>
        <v>0</v>
      </c>
      <c r="G421" s="29">
        <v>0</v>
      </c>
      <c r="H421" s="29">
        <v>350000</v>
      </c>
    </row>
    <row r="422" spans="1:8" ht="12.75" customHeight="1" x14ac:dyDescent="0.2">
      <c r="A422" s="7" t="s">
        <v>1061</v>
      </c>
      <c r="B422" s="3"/>
      <c r="C422" s="2"/>
      <c r="D422" s="29">
        <v>0</v>
      </c>
      <c r="E422" s="29">
        <v>0</v>
      </c>
      <c r="F422" s="29">
        <f t="shared" si="14"/>
        <v>0</v>
      </c>
      <c r="G422" s="29">
        <v>0</v>
      </c>
      <c r="H422" s="29">
        <v>500000</v>
      </c>
    </row>
    <row r="423" spans="1:8" ht="12.75" customHeight="1" x14ac:dyDescent="0.2">
      <c r="A423" s="7" t="s">
        <v>1062</v>
      </c>
      <c r="B423" s="3"/>
      <c r="C423" s="2"/>
      <c r="D423" s="29">
        <v>0</v>
      </c>
      <c r="E423" s="29">
        <v>0</v>
      </c>
      <c r="F423" s="29">
        <f t="shared" si="14"/>
        <v>0</v>
      </c>
      <c r="G423" s="29">
        <v>0</v>
      </c>
      <c r="H423" s="29">
        <v>700000</v>
      </c>
    </row>
    <row r="424" spans="1:8" ht="12.75" customHeight="1" x14ac:dyDescent="0.2">
      <c r="A424" s="7" t="s">
        <v>1063</v>
      </c>
      <c r="B424" s="3"/>
      <c r="C424" s="2"/>
      <c r="D424" s="29">
        <v>0</v>
      </c>
      <c r="E424" s="29">
        <v>0</v>
      </c>
      <c r="F424" s="29">
        <f t="shared" si="14"/>
        <v>0</v>
      </c>
      <c r="G424" s="29">
        <v>0</v>
      </c>
      <c r="H424" s="29">
        <v>550000</v>
      </c>
    </row>
    <row r="425" spans="1:8" ht="12.75" customHeight="1" x14ac:dyDescent="0.2">
      <c r="A425" s="7" t="s">
        <v>1064</v>
      </c>
      <c r="B425" s="7"/>
      <c r="C425" s="7"/>
      <c r="D425" s="29">
        <v>0</v>
      </c>
      <c r="E425" s="29">
        <v>0</v>
      </c>
      <c r="F425" s="29">
        <f t="shared" ref="F425:F452" si="18">G425-E425</f>
        <v>0</v>
      </c>
      <c r="G425" s="29">
        <v>0</v>
      </c>
      <c r="H425" s="29">
        <v>1000000</v>
      </c>
    </row>
    <row r="426" spans="1:8" ht="12.75" customHeight="1" x14ac:dyDescent="0.2">
      <c r="A426" s="7" t="s">
        <v>1066</v>
      </c>
      <c r="B426" s="7"/>
      <c r="C426" s="7"/>
      <c r="D426" s="29">
        <v>0</v>
      </c>
      <c r="E426" s="29">
        <v>0</v>
      </c>
      <c r="F426" s="29">
        <f t="shared" si="18"/>
        <v>0</v>
      </c>
      <c r="G426" s="29">
        <v>0</v>
      </c>
      <c r="H426" s="29">
        <v>1500000</v>
      </c>
    </row>
    <row r="427" spans="1:8" ht="12.75" customHeight="1" x14ac:dyDescent="0.2">
      <c r="A427" s="7" t="s">
        <v>1065</v>
      </c>
      <c r="B427" s="3"/>
      <c r="C427" s="2"/>
      <c r="D427" s="29">
        <v>0</v>
      </c>
      <c r="E427" s="29">
        <v>0</v>
      </c>
      <c r="F427" s="29">
        <f t="shared" si="18"/>
        <v>0</v>
      </c>
      <c r="G427" s="29">
        <v>0</v>
      </c>
      <c r="H427" s="29">
        <v>1000000</v>
      </c>
    </row>
    <row r="428" spans="1:8" ht="12.75" customHeight="1" x14ac:dyDescent="0.2">
      <c r="A428" s="7" t="s">
        <v>1068</v>
      </c>
      <c r="B428" s="7"/>
      <c r="C428" s="7"/>
      <c r="D428" s="29">
        <v>0</v>
      </c>
      <c r="E428" s="49">
        <v>0</v>
      </c>
      <c r="F428" s="29">
        <f t="shared" si="18"/>
        <v>0</v>
      </c>
      <c r="G428" s="29">
        <v>0</v>
      </c>
      <c r="H428" s="49">
        <v>1000000</v>
      </c>
    </row>
    <row r="429" spans="1:8" ht="12.75" customHeight="1" x14ac:dyDescent="0.2">
      <c r="A429" s="7" t="s">
        <v>1067</v>
      </c>
      <c r="B429" s="3"/>
      <c r="C429" s="2"/>
      <c r="D429" s="29">
        <v>0</v>
      </c>
      <c r="E429" s="29">
        <v>0</v>
      </c>
      <c r="F429" s="29">
        <f t="shared" si="18"/>
        <v>0</v>
      </c>
      <c r="G429" s="29">
        <v>0</v>
      </c>
      <c r="H429" s="29">
        <v>1000000</v>
      </c>
    </row>
    <row r="430" spans="1:8" ht="12.75" customHeight="1" x14ac:dyDescent="0.2">
      <c r="A430" s="7" t="s">
        <v>1069</v>
      </c>
      <c r="B430" s="3"/>
      <c r="C430" s="2"/>
      <c r="D430" s="29">
        <v>0</v>
      </c>
      <c r="E430" s="29">
        <v>0</v>
      </c>
      <c r="F430" s="29">
        <f t="shared" si="18"/>
        <v>0</v>
      </c>
      <c r="G430" s="29">
        <v>0</v>
      </c>
      <c r="H430" s="29">
        <v>1000000</v>
      </c>
    </row>
    <row r="431" spans="1:8" ht="12.75" customHeight="1" x14ac:dyDescent="0.2">
      <c r="A431" s="7" t="s">
        <v>1070</v>
      </c>
      <c r="B431" s="3"/>
      <c r="C431" s="2"/>
      <c r="D431" s="29">
        <v>0</v>
      </c>
      <c r="E431" s="29">
        <v>0</v>
      </c>
      <c r="F431" s="29">
        <f t="shared" si="18"/>
        <v>0</v>
      </c>
      <c r="G431" s="29">
        <v>0</v>
      </c>
      <c r="H431" s="29">
        <v>1000000</v>
      </c>
    </row>
    <row r="432" spans="1:8" ht="12.75" customHeight="1" x14ac:dyDescent="0.2">
      <c r="A432" s="7" t="s">
        <v>1071</v>
      </c>
      <c r="B432" s="3"/>
      <c r="C432" s="2"/>
      <c r="D432" s="29">
        <v>0</v>
      </c>
      <c r="E432" s="29">
        <v>0</v>
      </c>
      <c r="F432" s="29">
        <f t="shared" si="18"/>
        <v>0</v>
      </c>
      <c r="G432" s="29">
        <v>0</v>
      </c>
      <c r="H432" s="29">
        <v>1000000</v>
      </c>
    </row>
    <row r="433" spans="1:8" ht="12.75" customHeight="1" x14ac:dyDescent="0.2">
      <c r="A433" s="7" t="s">
        <v>1072</v>
      </c>
      <c r="B433" s="3"/>
      <c r="C433" s="2"/>
      <c r="D433" s="29">
        <v>0</v>
      </c>
      <c r="E433" s="29">
        <v>0</v>
      </c>
      <c r="F433" s="29">
        <f t="shared" si="18"/>
        <v>0</v>
      </c>
      <c r="G433" s="29">
        <v>0</v>
      </c>
      <c r="H433" s="29">
        <v>2000000</v>
      </c>
    </row>
    <row r="434" spans="1:8" ht="12.75" customHeight="1" x14ac:dyDescent="0.2">
      <c r="A434" s="7" t="s">
        <v>1073</v>
      </c>
      <c r="B434" s="3"/>
      <c r="C434" s="2"/>
      <c r="D434" s="29">
        <v>0</v>
      </c>
      <c r="E434" s="29">
        <v>0</v>
      </c>
      <c r="F434" s="29">
        <f t="shared" si="18"/>
        <v>0</v>
      </c>
      <c r="G434" s="29">
        <v>0</v>
      </c>
      <c r="H434" s="29">
        <v>1000000</v>
      </c>
    </row>
    <row r="435" spans="1:8" ht="12.75" customHeight="1" x14ac:dyDescent="0.2">
      <c r="A435" s="7" t="s">
        <v>1074</v>
      </c>
      <c r="B435" s="3"/>
      <c r="C435" s="2"/>
      <c r="D435" s="29">
        <v>0</v>
      </c>
      <c r="E435" s="29">
        <v>0</v>
      </c>
      <c r="F435" s="29">
        <f t="shared" si="18"/>
        <v>0</v>
      </c>
      <c r="G435" s="29">
        <v>0</v>
      </c>
      <c r="H435" s="29">
        <v>1000000</v>
      </c>
    </row>
    <row r="436" spans="1:8" ht="12.75" customHeight="1" x14ac:dyDescent="0.2">
      <c r="A436" s="7" t="s">
        <v>1075</v>
      </c>
      <c r="B436" s="3"/>
      <c r="C436" s="2"/>
      <c r="D436" s="29">
        <v>0</v>
      </c>
      <c r="E436" s="29">
        <v>0</v>
      </c>
      <c r="F436" s="29">
        <f t="shared" si="18"/>
        <v>0</v>
      </c>
      <c r="G436" s="29">
        <v>0</v>
      </c>
      <c r="H436" s="29">
        <v>1000000</v>
      </c>
    </row>
    <row r="437" spans="1:8" ht="12.75" customHeight="1" x14ac:dyDescent="0.2">
      <c r="A437" s="7" t="s">
        <v>1076</v>
      </c>
      <c r="B437" s="3"/>
      <c r="C437" s="2"/>
      <c r="D437" s="29">
        <v>0</v>
      </c>
      <c r="E437" s="29">
        <v>0</v>
      </c>
      <c r="F437" s="29">
        <f t="shared" si="18"/>
        <v>0</v>
      </c>
      <c r="G437" s="29">
        <v>0</v>
      </c>
      <c r="H437" s="29">
        <v>1500000</v>
      </c>
    </row>
    <row r="438" spans="1:8" ht="12.75" customHeight="1" x14ac:dyDescent="0.2">
      <c r="A438" s="7" t="s">
        <v>1077</v>
      </c>
      <c r="B438" s="3"/>
      <c r="C438" s="2"/>
      <c r="D438" s="29">
        <v>0</v>
      </c>
      <c r="E438" s="29">
        <v>0</v>
      </c>
      <c r="F438" s="29">
        <f t="shared" si="18"/>
        <v>0</v>
      </c>
      <c r="G438" s="29">
        <v>0</v>
      </c>
      <c r="H438" s="29">
        <v>1000000</v>
      </c>
    </row>
    <row r="439" spans="1:8" ht="12.75" customHeight="1" x14ac:dyDescent="0.2">
      <c r="A439" s="7" t="s">
        <v>1078</v>
      </c>
      <c r="B439" s="3"/>
      <c r="C439" s="2"/>
      <c r="D439" s="29">
        <v>0</v>
      </c>
      <c r="E439" s="29">
        <v>0</v>
      </c>
      <c r="F439" s="29">
        <f t="shared" si="18"/>
        <v>0</v>
      </c>
      <c r="G439" s="29">
        <v>0</v>
      </c>
      <c r="H439" s="29">
        <v>700000</v>
      </c>
    </row>
    <row r="440" spans="1:8" ht="12.75" customHeight="1" x14ac:dyDescent="0.2">
      <c r="A440" s="7" t="s">
        <v>1079</v>
      </c>
      <c r="B440" s="3"/>
      <c r="C440" s="2"/>
      <c r="D440" s="29">
        <v>0</v>
      </c>
      <c r="E440" s="29">
        <v>0</v>
      </c>
      <c r="F440" s="29">
        <f t="shared" si="18"/>
        <v>0</v>
      </c>
      <c r="G440" s="29">
        <v>0</v>
      </c>
      <c r="H440" s="29">
        <v>1000000</v>
      </c>
    </row>
    <row r="441" spans="1:8" ht="12.75" customHeight="1" x14ac:dyDescent="0.2">
      <c r="A441" s="7" t="s">
        <v>1080</v>
      </c>
      <c r="B441" s="3"/>
      <c r="C441" s="2"/>
      <c r="D441" s="29">
        <v>0</v>
      </c>
      <c r="E441" s="29">
        <v>0</v>
      </c>
      <c r="F441" s="29">
        <f t="shared" si="18"/>
        <v>0</v>
      </c>
      <c r="G441" s="29">
        <v>0</v>
      </c>
      <c r="H441" s="29">
        <v>1000000</v>
      </c>
    </row>
    <row r="442" spans="1:8" ht="12.75" customHeight="1" x14ac:dyDescent="0.2">
      <c r="A442" s="7" t="s">
        <v>1081</v>
      </c>
      <c r="B442" s="3"/>
      <c r="C442" s="2"/>
      <c r="D442" s="29">
        <v>0</v>
      </c>
      <c r="E442" s="29">
        <v>0</v>
      </c>
      <c r="F442" s="29">
        <f t="shared" si="18"/>
        <v>0</v>
      </c>
      <c r="G442" s="29">
        <v>0</v>
      </c>
      <c r="H442" s="29">
        <v>1000000</v>
      </c>
    </row>
    <row r="443" spans="1:8" ht="12.75" customHeight="1" x14ac:dyDescent="0.2">
      <c r="A443" s="7" t="s">
        <v>1082</v>
      </c>
      <c r="B443" s="3"/>
      <c r="C443" s="2"/>
      <c r="D443" s="29">
        <v>0</v>
      </c>
      <c r="E443" s="29">
        <v>0</v>
      </c>
      <c r="F443" s="29">
        <f t="shared" si="18"/>
        <v>0</v>
      </c>
      <c r="G443" s="29">
        <v>0</v>
      </c>
      <c r="H443" s="29">
        <v>1000000</v>
      </c>
    </row>
    <row r="444" spans="1:8" ht="12.75" customHeight="1" x14ac:dyDescent="0.2">
      <c r="A444" s="9" t="s">
        <v>1083</v>
      </c>
      <c r="B444" s="5"/>
      <c r="C444" s="4"/>
      <c r="D444" s="55">
        <v>0</v>
      </c>
      <c r="E444" s="55">
        <v>0</v>
      </c>
      <c r="F444" s="55">
        <f t="shared" si="18"/>
        <v>0</v>
      </c>
      <c r="G444" s="55">
        <v>0</v>
      </c>
      <c r="H444" s="55">
        <v>1000000</v>
      </c>
    </row>
    <row r="445" spans="1:8" ht="12.75" customHeight="1" x14ac:dyDescent="0.2">
      <c r="A445" s="7"/>
      <c r="B445" s="3"/>
      <c r="C445" s="2"/>
      <c r="D445" s="29"/>
      <c r="E445" s="29"/>
      <c r="F445" s="29"/>
      <c r="G445" s="29"/>
      <c r="H445" s="29"/>
    </row>
    <row r="446" spans="1:8" ht="12.75" customHeight="1" x14ac:dyDescent="0.2">
      <c r="A446" s="7"/>
      <c r="B446" s="3"/>
      <c r="C446" s="2"/>
      <c r="D446" s="29"/>
      <c r="E446" s="29"/>
      <c r="F446" s="29"/>
      <c r="G446" s="29"/>
      <c r="H446" s="29"/>
    </row>
    <row r="447" spans="1:8" ht="12.75" customHeight="1" x14ac:dyDescent="0.2">
      <c r="A447" s="60" t="s">
        <v>1084</v>
      </c>
      <c r="B447" s="6"/>
      <c r="C447" s="71"/>
      <c r="D447" s="66">
        <v>0</v>
      </c>
      <c r="E447" s="65">
        <v>0</v>
      </c>
      <c r="F447" s="66">
        <f t="shared" si="18"/>
        <v>0</v>
      </c>
      <c r="G447" s="67">
        <v>0</v>
      </c>
      <c r="H447" s="66">
        <v>2000000</v>
      </c>
    </row>
    <row r="448" spans="1:8" ht="12.75" customHeight="1" x14ac:dyDescent="0.2">
      <c r="A448" s="95" t="s">
        <v>1085</v>
      </c>
      <c r="B448" s="7"/>
      <c r="C448" s="2"/>
      <c r="D448" s="29">
        <v>0</v>
      </c>
      <c r="E448" s="28">
        <v>0</v>
      </c>
      <c r="F448" s="29">
        <f t="shared" si="18"/>
        <v>0</v>
      </c>
      <c r="G448" s="49">
        <v>0</v>
      </c>
      <c r="H448" s="29">
        <v>1000000</v>
      </c>
    </row>
    <row r="449" spans="1:8" ht="12.75" customHeight="1" x14ac:dyDescent="0.2">
      <c r="A449" s="61" t="s">
        <v>1086</v>
      </c>
      <c r="B449" s="7"/>
      <c r="C449" s="2"/>
      <c r="D449" s="29">
        <v>0</v>
      </c>
      <c r="E449" s="28">
        <v>0</v>
      </c>
      <c r="F449" s="29">
        <f t="shared" si="18"/>
        <v>0</v>
      </c>
      <c r="G449" s="49">
        <v>0</v>
      </c>
      <c r="H449" s="29">
        <v>1000000</v>
      </c>
    </row>
    <row r="450" spans="1:8" ht="12.75" customHeight="1" x14ac:dyDescent="0.2">
      <c r="A450" s="95" t="s">
        <v>1087</v>
      </c>
      <c r="B450" s="7"/>
      <c r="C450" s="2"/>
      <c r="D450" s="29">
        <v>0</v>
      </c>
      <c r="E450" s="28">
        <v>0</v>
      </c>
      <c r="F450" s="29">
        <f t="shared" si="18"/>
        <v>0</v>
      </c>
      <c r="G450" s="28">
        <v>0</v>
      </c>
      <c r="H450" s="29">
        <v>1000000</v>
      </c>
    </row>
    <row r="451" spans="1:8" ht="12.75" customHeight="1" x14ac:dyDescent="0.2">
      <c r="A451" s="61" t="s">
        <v>1088</v>
      </c>
      <c r="B451" s="7"/>
      <c r="C451" s="2"/>
      <c r="D451" s="29">
        <v>0</v>
      </c>
      <c r="E451" s="28">
        <v>0</v>
      </c>
      <c r="F451" s="29">
        <f t="shared" si="18"/>
        <v>0</v>
      </c>
      <c r="G451" s="28">
        <v>0</v>
      </c>
      <c r="H451" s="29">
        <v>2000000</v>
      </c>
    </row>
    <row r="452" spans="1:8" ht="12.75" customHeight="1" x14ac:dyDescent="0.2">
      <c r="A452" s="61" t="s">
        <v>1089</v>
      </c>
      <c r="B452" s="7"/>
      <c r="C452" s="2"/>
      <c r="D452" s="29">
        <v>0</v>
      </c>
      <c r="E452" s="28">
        <v>0</v>
      </c>
      <c r="F452" s="29">
        <f t="shared" si="18"/>
        <v>0</v>
      </c>
      <c r="G452" s="28">
        <v>0</v>
      </c>
      <c r="H452" s="29">
        <v>5000000</v>
      </c>
    </row>
    <row r="453" spans="1:8" ht="12.75" customHeight="1" x14ac:dyDescent="0.2">
      <c r="A453" s="118" t="s">
        <v>969</v>
      </c>
      <c r="B453" s="7"/>
      <c r="C453" s="2"/>
      <c r="D453" s="98"/>
      <c r="E453" s="104"/>
      <c r="F453" s="98"/>
      <c r="G453" s="119"/>
      <c r="H453" s="98"/>
    </row>
    <row r="454" spans="1:8" ht="12.75" customHeight="1" x14ac:dyDescent="0.2">
      <c r="A454" s="61" t="s">
        <v>685</v>
      </c>
      <c r="B454" s="7"/>
      <c r="C454" s="2"/>
      <c r="D454" s="29"/>
      <c r="E454" s="28"/>
      <c r="F454" s="29"/>
      <c r="G454" s="49"/>
      <c r="H454" s="29"/>
    </row>
    <row r="455" spans="1:8" s="101" customFormat="1" ht="12.75" customHeight="1" x14ac:dyDescent="0.2">
      <c r="A455" s="95" t="s">
        <v>963</v>
      </c>
      <c r="B455" s="100" t="s">
        <v>146</v>
      </c>
      <c r="C455" s="99"/>
      <c r="D455" s="68">
        <v>32055</v>
      </c>
      <c r="E455" s="116">
        <v>0</v>
      </c>
      <c r="F455" s="68">
        <f t="shared" ref="F455:F465" si="19">G455-E455</f>
        <v>843431.1</v>
      </c>
      <c r="G455" s="117">
        <v>843431.1</v>
      </c>
      <c r="H455" s="68">
        <v>500000</v>
      </c>
    </row>
    <row r="456" spans="1:8" s="101" customFormat="1" ht="12.75" customHeight="1" x14ac:dyDescent="0.2">
      <c r="A456" s="95" t="s">
        <v>450</v>
      </c>
      <c r="B456" s="100" t="s">
        <v>150</v>
      </c>
      <c r="C456" s="99"/>
      <c r="D456" s="68">
        <v>4896</v>
      </c>
      <c r="E456" s="116">
        <v>11560</v>
      </c>
      <c r="F456" s="68">
        <f t="shared" si="19"/>
        <v>88440</v>
      </c>
      <c r="G456" s="117">
        <v>100000</v>
      </c>
      <c r="H456" s="68">
        <v>100000</v>
      </c>
    </row>
    <row r="457" spans="1:8" s="101" customFormat="1" ht="12.75" customHeight="1" x14ac:dyDescent="0.2">
      <c r="A457" s="95" t="s">
        <v>451</v>
      </c>
      <c r="B457" s="100" t="s">
        <v>461</v>
      </c>
      <c r="C457" s="99"/>
      <c r="D457" s="68">
        <v>0</v>
      </c>
      <c r="E457" s="116">
        <v>0</v>
      </c>
      <c r="F457" s="68">
        <v>0</v>
      </c>
      <c r="G457" s="117">
        <v>100000</v>
      </c>
      <c r="H457" s="68">
        <v>100000</v>
      </c>
    </row>
    <row r="458" spans="1:8" s="101" customFormat="1" ht="12.75" customHeight="1" x14ac:dyDescent="0.2">
      <c r="A458" s="95" t="s">
        <v>452</v>
      </c>
      <c r="B458" s="100" t="s">
        <v>148</v>
      </c>
      <c r="C458" s="99"/>
      <c r="D458" s="68">
        <v>30411</v>
      </c>
      <c r="E458" s="116"/>
      <c r="F458" s="68">
        <f t="shared" si="19"/>
        <v>40000</v>
      </c>
      <c r="G458" s="117">
        <v>40000</v>
      </c>
      <c r="H458" s="68">
        <v>50000</v>
      </c>
    </row>
    <row r="459" spans="1:8" s="101" customFormat="1" ht="12.75" customHeight="1" x14ac:dyDescent="0.2">
      <c r="A459" s="95" t="s">
        <v>964</v>
      </c>
      <c r="B459" s="100" t="s">
        <v>150</v>
      </c>
      <c r="C459" s="99"/>
      <c r="D459" s="68">
        <v>0</v>
      </c>
      <c r="E459" s="116">
        <v>0</v>
      </c>
      <c r="F459" s="68">
        <v>0</v>
      </c>
      <c r="G459" s="117">
        <v>500000</v>
      </c>
      <c r="H459" s="68">
        <v>393266.3</v>
      </c>
    </row>
    <row r="460" spans="1:8" s="101" customFormat="1" ht="12.75" customHeight="1" x14ac:dyDescent="0.2">
      <c r="A460" s="95" t="s">
        <v>965</v>
      </c>
      <c r="B460" s="100" t="s">
        <v>150</v>
      </c>
      <c r="C460" s="99"/>
      <c r="D460" s="68">
        <v>59200</v>
      </c>
      <c r="E460" s="116">
        <v>0</v>
      </c>
      <c r="F460" s="68">
        <f t="shared" si="19"/>
        <v>70000</v>
      </c>
      <c r="G460" s="117">
        <v>70000</v>
      </c>
      <c r="H460" s="68">
        <v>80000</v>
      </c>
    </row>
    <row r="461" spans="1:8" s="101" customFormat="1" ht="12.75" customHeight="1" x14ac:dyDescent="0.2">
      <c r="A461" s="95" t="s">
        <v>966</v>
      </c>
      <c r="B461" s="100" t="s">
        <v>150</v>
      </c>
      <c r="C461" s="99"/>
      <c r="D461" s="68">
        <v>0</v>
      </c>
      <c r="E461" s="116">
        <v>0</v>
      </c>
      <c r="F461" s="68">
        <v>0</v>
      </c>
      <c r="G461" s="117">
        <v>16000</v>
      </c>
      <c r="H461" s="68">
        <v>0</v>
      </c>
    </row>
    <row r="462" spans="1:8" s="101" customFormat="1" ht="12.75" customHeight="1" x14ac:dyDescent="0.2">
      <c r="A462" s="95" t="s">
        <v>455</v>
      </c>
      <c r="B462" s="100" t="s">
        <v>150</v>
      </c>
      <c r="C462" s="99"/>
      <c r="D462" s="68">
        <v>0</v>
      </c>
      <c r="E462" s="116">
        <v>0</v>
      </c>
      <c r="F462" s="68">
        <v>0</v>
      </c>
      <c r="G462" s="117">
        <v>11200</v>
      </c>
      <c r="H462" s="68">
        <v>0</v>
      </c>
    </row>
    <row r="463" spans="1:8" s="101" customFormat="1" ht="12.75" customHeight="1" x14ac:dyDescent="0.2">
      <c r="A463" s="95" t="s">
        <v>456</v>
      </c>
      <c r="B463" s="100" t="s">
        <v>150</v>
      </c>
      <c r="C463" s="99"/>
      <c r="D463" s="68">
        <v>0</v>
      </c>
      <c r="E463" s="116">
        <v>0</v>
      </c>
      <c r="F463" s="68">
        <v>0</v>
      </c>
      <c r="G463" s="117">
        <v>12000</v>
      </c>
      <c r="H463" s="68">
        <v>0</v>
      </c>
    </row>
    <row r="464" spans="1:8" s="101" customFormat="1" ht="12.75" customHeight="1" x14ac:dyDescent="0.2">
      <c r="A464" s="95" t="s">
        <v>967</v>
      </c>
      <c r="B464" s="100" t="s">
        <v>150</v>
      </c>
      <c r="C464" s="99"/>
      <c r="D464" s="68">
        <v>0</v>
      </c>
      <c r="E464" s="116">
        <v>0</v>
      </c>
      <c r="F464" s="68">
        <v>0</v>
      </c>
      <c r="G464" s="117">
        <v>100000</v>
      </c>
      <c r="H464" s="68">
        <v>100000</v>
      </c>
    </row>
    <row r="465" spans="1:8" s="101" customFormat="1" ht="12.75" customHeight="1" x14ac:dyDescent="0.2">
      <c r="A465" s="95" t="s">
        <v>824</v>
      </c>
      <c r="B465" s="100" t="s">
        <v>165</v>
      </c>
      <c r="C465" s="99"/>
      <c r="D465" s="68">
        <v>1207980.68</v>
      </c>
      <c r="E465" s="116">
        <v>0</v>
      </c>
      <c r="F465" s="68">
        <f t="shared" si="19"/>
        <v>0</v>
      </c>
      <c r="G465" s="117">
        <v>0</v>
      </c>
      <c r="H465" s="68">
        <v>0</v>
      </c>
    </row>
    <row r="466" spans="1:8" s="101" customFormat="1" ht="12.75" customHeight="1" x14ac:dyDescent="0.2">
      <c r="A466" s="95" t="s">
        <v>826</v>
      </c>
      <c r="B466" s="100" t="s">
        <v>150</v>
      </c>
      <c r="C466" s="99"/>
      <c r="D466" s="68"/>
      <c r="E466" s="116"/>
      <c r="F466" s="68">
        <v>0</v>
      </c>
      <c r="G466" s="117">
        <v>600000</v>
      </c>
      <c r="H466" s="68">
        <v>800000</v>
      </c>
    </row>
    <row r="467" spans="1:8" s="101" customFormat="1" ht="12.75" customHeight="1" x14ac:dyDescent="0.2">
      <c r="A467" s="95" t="s">
        <v>1012</v>
      </c>
      <c r="B467" s="100" t="s">
        <v>150</v>
      </c>
      <c r="C467" s="99"/>
      <c r="D467" s="68">
        <v>5000</v>
      </c>
      <c r="E467" s="116">
        <v>0</v>
      </c>
      <c r="F467" s="68">
        <f t="shared" ref="F467:F471" si="20">G467-E467</f>
        <v>18000</v>
      </c>
      <c r="G467" s="117">
        <v>18000</v>
      </c>
      <c r="H467" s="68">
        <v>25000</v>
      </c>
    </row>
    <row r="468" spans="1:8" s="101" customFormat="1" ht="12.75" customHeight="1" x14ac:dyDescent="0.2">
      <c r="A468" s="95" t="s">
        <v>1013</v>
      </c>
      <c r="B468" s="100" t="s">
        <v>150</v>
      </c>
      <c r="C468" s="99"/>
      <c r="D468" s="68">
        <v>1600</v>
      </c>
      <c r="E468" s="116">
        <v>0</v>
      </c>
      <c r="F468" s="68">
        <f t="shared" si="20"/>
        <v>0</v>
      </c>
      <c r="G468" s="117">
        <v>0</v>
      </c>
      <c r="H468" s="68">
        <v>0</v>
      </c>
    </row>
    <row r="469" spans="1:8" s="101" customFormat="1" ht="12.75" customHeight="1" x14ac:dyDescent="0.2">
      <c r="A469" s="95" t="s">
        <v>1014</v>
      </c>
      <c r="B469" s="100" t="s">
        <v>165</v>
      </c>
      <c r="C469" s="99"/>
      <c r="D469" s="68">
        <v>0</v>
      </c>
      <c r="E469" s="116">
        <v>0</v>
      </c>
      <c r="F469" s="68">
        <f t="shared" si="20"/>
        <v>40000</v>
      </c>
      <c r="G469" s="117">
        <v>40000</v>
      </c>
      <c r="H469" s="68">
        <v>40000</v>
      </c>
    </row>
    <row r="470" spans="1:8" s="101" customFormat="1" ht="12.75" customHeight="1" x14ac:dyDescent="0.2">
      <c r="A470" s="95" t="s">
        <v>1015</v>
      </c>
      <c r="B470" s="100" t="s">
        <v>165</v>
      </c>
      <c r="C470" s="99"/>
      <c r="D470" s="68">
        <v>0</v>
      </c>
      <c r="E470" s="116"/>
      <c r="F470" s="68">
        <f t="shared" si="20"/>
        <v>30000</v>
      </c>
      <c r="G470" s="117">
        <v>30000</v>
      </c>
      <c r="H470" s="68">
        <v>30000</v>
      </c>
    </row>
    <row r="471" spans="1:8" s="101" customFormat="1" ht="12.75" customHeight="1" x14ac:dyDescent="0.2">
      <c r="A471" s="95" t="s">
        <v>1016</v>
      </c>
      <c r="B471" s="100" t="s">
        <v>165</v>
      </c>
      <c r="C471" s="99"/>
      <c r="D471" s="68">
        <v>0</v>
      </c>
      <c r="E471" s="116">
        <v>0</v>
      </c>
      <c r="F471" s="68">
        <f t="shared" si="20"/>
        <v>200000</v>
      </c>
      <c r="G471" s="116">
        <v>200000</v>
      </c>
      <c r="H471" s="117">
        <v>150000</v>
      </c>
    </row>
    <row r="472" spans="1:8" s="101" customFormat="1" ht="12.75" customHeight="1" x14ac:dyDescent="0.2">
      <c r="A472" s="95" t="s">
        <v>1017</v>
      </c>
      <c r="B472" s="100" t="s">
        <v>165</v>
      </c>
      <c r="C472" s="99"/>
      <c r="D472" s="68"/>
      <c r="E472" s="116"/>
      <c r="F472" s="68">
        <f t="shared" ref="F472:F473" si="21">G472-E472</f>
        <v>100000</v>
      </c>
      <c r="G472" s="117">
        <v>100000</v>
      </c>
      <c r="H472" s="68">
        <v>180000</v>
      </c>
    </row>
    <row r="473" spans="1:8" s="101" customFormat="1" ht="12.75" customHeight="1" x14ac:dyDescent="0.2">
      <c r="A473" s="95" t="s">
        <v>825</v>
      </c>
      <c r="B473" s="100" t="s">
        <v>165</v>
      </c>
      <c r="C473" s="99"/>
      <c r="D473" s="68"/>
      <c r="E473" s="116"/>
      <c r="F473" s="68">
        <f t="shared" si="21"/>
        <v>0</v>
      </c>
      <c r="G473" s="117">
        <v>0</v>
      </c>
      <c r="H473" s="68">
        <v>200000</v>
      </c>
    </row>
    <row r="474" spans="1:8" ht="12.75" customHeight="1" x14ac:dyDescent="0.2">
      <c r="A474" s="61" t="s">
        <v>1018</v>
      </c>
      <c r="B474" s="7" t="s">
        <v>165</v>
      </c>
      <c r="C474" s="2"/>
      <c r="D474" s="29">
        <v>3141717.18</v>
      </c>
      <c r="E474" s="28">
        <v>860288.19</v>
      </c>
      <c r="F474" s="29">
        <f t="shared" ref="F474:F497" si="22">G474-E474</f>
        <v>3273553.71</v>
      </c>
      <c r="G474" s="49">
        <v>4133841.9</v>
      </c>
      <c r="H474" s="29">
        <v>5583542.7000000002</v>
      </c>
    </row>
    <row r="475" spans="1:8" ht="12.75" customHeight="1" x14ac:dyDescent="0.2">
      <c r="A475" s="61" t="s">
        <v>1155</v>
      </c>
      <c r="B475" s="7"/>
      <c r="C475" s="2"/>
      <c r="D475" s="29">
        <v>41760</v>
      </c>
      <c r="E475" s="28"/>
      <c r="F475" s="29"/>
      <c r="G475" s="49"/>
      <c r="H475" s="29"/>
    </row>
    <row r="476" spans="1:8" ht="12.75" customHeight="1" x14ac:dyDescent="0.2">
      <c r="A476" s="61" t="s">
        <v>1156</v>
      </c>
      <c r="B476" s="7"/>
      <c r="C476" s="2"/>
      <c r="D476" s="29">
        <v>659449.56000000006</v>
      </c>
      <c r="E476" s="28"/>
      <c r="F476" s="29"/>
      <c r="G476" s="49"/>
      <c r="H476" s="29"/>
    </row>
    <row r="477" spans="1:8" ht="12.75" customHeight="1" x14ac:dyDescent="0.2">
      <c r="A477" s="61" t="s">
        <v>1157</v>
      </c>
      <c r="B477" s="7"/>
      <c r="C477" s="2"/>
      <c r="D477" s="29">
        <v>87836</v>
      </c>
      <c r="E477" s="28"/>
      <c r="F477" s="29"/>
      <c r="G477" s="49"/>
      <c r="H477" s="29"/>
    </row>
    <row r="478" spans="1:8" ht="12.75" customHeight="1" x14ac:dyDescent="0.2">
      <c r="A478" s="61" t="s">
        <v>685</v>
      </c>
      <c r="B478" s="7"/>
      <c r="C478" s="2"/>
      <c r="D478" s="29"/>
      <c r="E478" s="28"/>
      <c r="F478" s="29">
        <f t="shared" si="22"/>
        <v>0</v>
      </c>
      <c r="G478" s="49"/>
      <c r="H478" s="29"/>
    </row>
    <row r="479" spans="1:8" ht="12.75" customHeight="1" x14ac:dyDescent="0.2">
      <c r="A479" s="61" t="s">
        <v>463</v>
      </c>
      <c r="B479" s="100" t="s">
        <v>150</v>
      </c>
      <c r="C479" s="2"/>
      <c r="D479" s="29">
        <v>0</v>
      </c>
      <c r="E479" s="28">
        <v>0</v>
      </c>
      <c r="F479" s="29">
        <f t="shared" ref="F479:F494" si="23">G479-E479</f>
        <v>35000</v>
      </c>
      <c r="G479" s="49">
        <v>35000</v>
      </c>
      <c r="H479" s="29">
        <v>40000</v>
      </c>
    </row>
    <row r="480" spans="1:8" ht="12.75" customHeight="1" x14ac:dyDescent="0.2">
      <c r="A480" s="95" t="s">
        <v>464</v>
      </c>
      <c r="B480" s="100" t="s">
        <v>150</v>
      </c>
      <c r="C480" s="2"/>
      <c r="D480" s="29">
        <v>0</v>
      </c>
      <c r="E480" s="28">
        <v>0</v>
      </c>
      <c r="F480" s="29">
        <f t="shared" si="23"/>
        <v>28000</v>
      </c>
      <c r="G480" s="49">
        <v>28000</v>
      </c>
      <c r="H480" s="29">
        <v>0</v>
      </c>
    </row>
    <row r="481" spans="1:8" ht="12.75" customHeight="1" x14ac:dyDescent="0.2">
      <c r="A481" s="61" t="s">
        <v>465</v>
      </c>
      <c r="B481" s="7"/>
      <c r="C481" s="2"/>
      <c r="D481" s="29">
        <v>0</v>
      </c>
      <c r="E481" s="28">
        <v>0</v>
      </c>
      <c r="F481" s="29">
        <f t="shared" si="23"/>
        <v>300000</v>
      </c>
      <c r="G481" s="49">
        <v>300000</v>
      </c>
      <c r="H481" s="29">
        <v>0</v>
      </c>
    </row>
    <row r="482" spans="1:8" ht="12.75" customHeight="1" x14ac:dyDescent="0.2">
      <c r="A482" s="95" t="s">
        <v>1019</v>
      </c>
      <c r="B482" s="7"/>
      <c r="C482" s="2"/>
      <c r="D482" s="29">
        <v>0</v>
      </c>
      <c r="E482" s="28">
        <v>0</v>
      </c>
      <c r="F482" s="29">
        <f t="shared" si="23"/>
        <v>0</v>
      </c>
      <c r="G482" s="49">
        <v>0</v>
      </c>
      <c r="H482" s="29">
        <v>70000</v>
      </c>
    </row>
    <row r="483" spans="1:8" ht="12.75" customHeight="1" x14ac:dyDescent="0.2">
      <c r="A483" s="95" t="s">
        <v>1020</v>
      </c>
      <c r="B483" s="7"/>
      <c r="C483" s="2"/>
      <c r="D483" s="29">
        <v>0</v>
      </c>
      <c r="E483" s="28">
        <v>0</v>
      </c>
      <c r="F483" s="29">
        <f t="shared" si="23"/>
        <v>0</v>
      </c>
      <c r="G483" s="49">
        <v>0</v>
      </c>
      <c r="H483" s="29">
        <v>8000</v>
      </c>
    </row>
    <row r="484" spans="1:8" ht="12.75" customHeight="1" x14ac:dyDescent="0.2">
      <c r="A484" s="61" t="s">
        <v>830</v>
      </c>
      <c r="B484" s="7"/>
      <c r="C484" s="2"/>
      <c r="D484" s="29">
        <v>0</v>
      </c>
      <c r="E484" s="28">
        <v>0</v>
      </c>
      <c r="F484" s="29">
        <f t="shared" si="23"/>
        <v>0</v>
      </c>
      <c r="G484" s="49">
        <v>0</v>
      </c>
      <c r="H484" s="29">
        <v>100000</v>
      </c>
    </row>
    <row r="485" spans="1:8" ht="12.75" customHeight="1" x14ac:dyDescent="0.2">
      <c r="A485" s="88" t="s">
        <v>831</v>
      </c>
      <c r="B485" s="9"/>
      <c r="C485" s="4"/>
      <c r="D485" s="55">
        <v>0</v>
      </c>
      <c r="E485" s="30">
        <v>0</v>
      </c>
      <c r="F485" s="55">
        <f t="shared" si="23"/>
        <v>0</v>
      </c>
      <c r="G485" s="62">
        <v>0</v>
      </c>
      <c r="H485" s="55">
        <v>80000</v>
      </c>
    </row>
    <row r="486" spans="1:8" ht="12.75" customHeight="1" x14ac:dyDescent="0.2">
      <c r="A486" s="61"/>
      <c r="B486" s="7"/>
      <c r="C486" s="2"/>
      <c r="D486" s="29"/>
      <c r="E486" s="29"/>
      <c r="F486" s="29"/>
      <c r="G486" s="29"/>
      <c r="H486" s="29"/>
    </row>
    <row r="487" spans="1:8" ht="12.75" customHeight="1" x14ac:dyDescent="0.2">
      <c r="A487" s="60" t="s">
        <v>832</v>
      </c>
      <c r="B487" s="6"/>
      <c r="C487" s="71"/>
      <c r="D487" s="66">
        <v>0</v>
      </c>
      <c r="E487" s="65">
        <v>0</v>
      </c>
      <c r="F487" s="66">
        <f t="shared" si="23"/>
        <v>0</v>
      </c>
      <c r="G487" s="65">
        <v>0</v>
      </c>
      <c r="H487" s="66">
        <v>420000</v>
      </c>
    </row>
    <row r="488" spans="1:8" ht="12.75" customHeight="1" x14ac:dyDescent="0.2">
      <c r="A488" s="61" t="s">
        <v>833</v>
      </c>
      <c r="B488" s="7"/>
      <c r="C488" s="2"/>
      <c r="D488" s="29">
        <v>0</v>
      </c>
      <c r="E488" s="28">
        <v>0</v>
      </c>
      <c r="F488" s="29">
        <f t="shared" si="23"/>
        <v>0</v>
      </c>
      <c r="G488" s="28">
        <v>0</v>
      </c>
      <c r="H488" s="29">
        <v>300000</v>
      </c>
    </row>
    <row r="489" spans="1:8" ht="12.75" customHeight="1" x14ac:dyDescent="0.2">
      <c r="A489" s="61" t="s">
        <v>834</v>
      </c>
      <c r="B489" s="7"/>
      <c r="C489" s="2"/>
      <c r="D489" s="29">
        <v>0</v>
      </c>
      <c r="E489" s="28">
        <v>0</v>
      </c>
      <c r="F489" s="29">
        <f t="shared" si="23"/>
        <v>0</v>
      </c>
      <c r="G489" s="28">
        <v>0</v>
      </c>
      <c r="H489" s="29">
        <v>420000</v>
      </c>
    </row>
    <row r="490" spans="1:8" ht="12.75" customHeight="1" x14ac:dyDescent="0.2">
      <c r="A490" s="61" t="s">
        <v>828</v>
      </c>
      <c r="B490" s="7"/>
      <c r="C490" s="2"/>
      <c r="D490" s="29">
        <v>0</v>
      </c>
      <c r="E490" s="28">
        <v>0</v>
      </c>
      <c r="F490" s="29">
        <f t="shared" si="23"/>
        <v>0</v>
      </c>
      <c r="G490" s="28">
        <v>0</v>
      </c>
      <c r="H490" s="29">
        <v>25000</v>
      </c>
    </row>
    <row r="491" spans="1:8" ht="12.75" customHeight="1" x14ac:dyDescent="0.2">
      <c r="A491" s="61" t="s">
        <v>829</v>
      </c>
      <c r="B491" s="7"/>
      <c r="C491" s="2"/>
      <c r="D491" s="29">
        <v>0</v>
      </c>
      <c r="E491" s="28">
        <v>0</v>
      </c>
      <c r="F491" s="29">
        <f t="shared" si="23"/>
        <v>0</v>
      </c>
      <c r="G491" s="28">
        <v>0</v>
      </c>
      <c r="H491" s="29">
        <v>45000</v>
      </c>
    </row>
    <row r="492" spans="1:8" ht="12.75" customHeight="1" x14ac:dyDescent="0.2">
      <c r="A492" s="61" t="s">
        <v>835</v>
      </c>
      <c r="B492" s="7"/>
      <c r="C492" s="2"/>
      <c r="D492" s="29">
        <v>0</v>
      </c>
      <c r="E492" s="28">
        <v>0</v>
      </c>
      <c r="F492" s="29">
        <f t="shared" si="23"/>
        <v>0</v>
      </c>
      <c r="G492" s="28">
        <v>0</v>
      </c>
      <c r="H492" s="29">
        <v>32000</v>
      </c>
    </row>
    <row r="493" spans="1:8" ht="12.75" customHeight="1" x14ac:dyDescent="0.2">
      <c r="A493" s="61" t="s">
        <v>836</v>
      </c>
      <c r="B493" s="7"/>
      <c r="C493" s="2"/>
      <c r="D493" s="29">
        <v>0</v>
      </c>
      <c r="E493" s="28">
        <v>0</v>
      </c>
      <c r="F493" s="29">
        <f t="shared" si="23"/>
        <v>0</v>
      </c>
      <c r="G493" s="28">
        <v>0</v>
      </c>
      <c r="H493" s="29">
        <v>300000</v>
      </c>
    </row>
    <row r="494" spans="1:8" ht="12.75" customHeight="1" x14ac:dyDescent="0.2">
      <c r="A494" s="61" t="s">
        <v>837</v>
      </c>
      <c r="B494" s="7"/>
      <c r="C494" s="2"/>
      <c r="D494" s="29">
        <v>0</v>
      </c>
      <c r="E494" s="28">
        <v>0</v>
      </c>
      <c r="F494" s="29">
        <f t="shared" si="23"/>
        <v>0</v>
      </c>
      <c r="G494" s="28">
        <v>0</v>
      </c>
      <c r="H494" s="29">
        <v>350000</v>
      </c>
    </row>
    <row r="495" spans="1:8" ht="12.75" customHeight="1" x14ac:dyDescent="0.2">
      <c r="A495" s="61" t="s">
        <v>838</v>
      </c>
      <c r="B495" s="7"/>
      <c r="C495" s="2"/>
      <c r="D495" s="29">
        <v>0</v>
      </c>
      <c r="E495" s="28">
        <v>0</v>
      </c>
      <c r="F495" s="29">
        <f t="shared" si="22"/>
        <v>0</v>
      </c>
      <c r="G495" s="28">
        <v>0</v>
      </c>
      <c r="H495" s="29">
        <v>40000</v>
      </c>
    </row>
    <row r="496" spans="1:8" ht="12.75" customHeight="1" x14ac:dyDescent="0.2">
      <c r="A496" s="61" t="s">
        <v>839</v>
      </c>
      <c r="B496" s="7"/>
      <c r="C496" s="2"/>
      <c r="D496" s="29">
        <v>0</v>
      </c>
      <c r="E496" s="28">
        <v>0</v>
      </c>
      <c r="F496" s="29">
        <f t="shared" si="22"/>
        <v>0</v>
      </c>
      <c r="G496" s="28">
        <v>0</v>
      </c>
      <c r="H496" s="29">
        <v>50000</v>
      </c>
    </row>
    <row r="497" spans="1:8" ht="12.75" customHeight="1" x14ac:dyDescent="0.2">
      <c r="A497" s="61" t="s">
        <v>468</v>
      </c>
      <c r="B497" s="7"/>
      <c r="C497" s="2"/>
      <c r="D497" s="29">
        <v>0</v>
      </c>
      <c r="E497" s="28">
        <v>0</v>
      </c>
      <c r="F497" s="29">
        <f t="shared" si="22"/>
        <v>0</v>
      </c>
      <c r="G497" s="28">
        <v>0</v>
      </c>
      <c r="H497" s="29">
        <v>1200000</v>
      </c>
    </row>
    <row r="498" spans="1:8" ht="12.75" customHeight="1" x14ac:dyDescent="0.2">
      <c r="A498" s="61" t="s">
        <v>840</v>
      </c>
      <c r="B498" s="7"/>
      <c r="C498" s="2"/>
      <c r="D498" s="29">
        <v>0</v>
      </c>
      <c r="E498" s="28">
        <v>0</v>
      </c>
      <c r="F498" s="29">
        <f t="shared" ref="F498:F522" si="24">G498-E498</f>
        <v>0</v>
      </c>
      <c r="G498" s="28">
        <v>0</v>
      </c>
      <c r="H498" s="29">
        <v>2000000</v>
      </c>
    </row>
    <row r="499" spans="1:8" ht="12.75" customHeight="1" x14ac:dyDescent="0.2">
      <c r="A499" s="61" t="s">
        <v>470</v>
      </c>
      <c r="B499" s="7"/>
      <c r="C499" s="2"/>
      <c r="D499" s="29">
        <v>0</v>
      </c>
      <c r="E499" s="28">
        <v>0</v>
      </c>
      <c r="F499" s="29">
        <f t="shared" ref="F499:F512" si="25">G499-E499</f>
        <v>200000</v>
      </c>
      <c r="G499" s="28">
        <v>200000</v>
      </c>
      <c r="H499" s="29">
        <v>0</v>
      </c>
    </row>
    <row r="500" spans="1:8" ht="12.75" customHeight="1" x14ac:dyDescent="0.2">
      <c r="A500" s="61" t="s">
        <v>471</v>
      </c>
      <c r="B500" s="7"/>
      <c r="C500" s="2"/>
      <c r="D500" s="29"/>
      <c r="E500" s="28"/>
      <c r="F500" s="29">
        <f t="shared" si="25"/>
        <v>60000</v>
      </c>
      <c r="G500" s="28">
        <v>60000</v>
      </c>
      <c r="H500" s="29">
        <v>0</v>
      </c>
    </row>
    <row r="501" spans="1:8" ht="12.75" customHeight="1" x14ac:dyDescent="0.2">
      <c r="A501" s="61" t="s">
        <v>472</v>
      </c>
      <c r="B501" s="7"/>
      <c r="C501" s="2"/>
      <c r="D501" s="29">
        <v>0</v>
      </c>
      <c r="E501" s="28">
        <v>0</v>
      </c>
      <c r="F501" s="29">
        <f t="shared" si="25"/>
        <v>100000</v>
      </c>
      <c r="G501" s="28">
        <v>100000</v>
      </c>
      <c r="H501" s="29">
        <v>0</v>
      </c>
    </row>
    <row r="502" spans="1:8" ht="12.75" customHeight="1" x14ac:dyDescent="0.2">
      <c r="A502" s="96" t="s">
        <v>473</v>
      </c>
      <c r="B502" s="7"/>
      <c r="C502" s="2"/>
      <c r="D502" s="29">
        <v>0</v>
      </c>
      <c r="E502" s="28">
        <v>0</v>
      </c>
      <c r="F502" s="29">
        <f t="shared" si="25"/>
        <v>150000</v>
      </c>
      <c r="G502" s="28">
        <v>150000</v>
      </c>
      <c r="H502" s="29">
        <v>0</v>
      </c>
    </row>
    <row r="503" spans="1:8" ht="12.75" customHeight="1" x14ac:dyDescent="0.2">
      <c r="A503" s="61" t="s">
        <v>474</v>
      </c>
      <c r="B503" s="7"/>
      <c r="C503" s="2"/>
      <c r="D503" s="29">
        <v>0</v>
      </c>
      <c r="E503" s="28">
        <v>0</v>
      </c>
      <c r="F503" s="29">
        <f t="shared" si="25"/>
        <v>24000</v>
      </c>
      <c r="G503" s="28">
        <v>24000</v>
      </c>
      <c r="H503" s="29">
        <v>0</v>
      </c>
    </row>
    <row r="504" spans="1:8" ht="12.75" customHeight="1" x14ac:dyDescent="0.2">
      <c r="A504" s="61" t="s">
        <v>475</v>
      </c>
      <c r="B504" s="7"/>
      <c r="C504" s="2"/>
      <c r="D504" s="29">
        <v>0</v>
      </c>
      <c r="E504" s="28">
        <v>0</v>
      </c>
      <c r="F504" s="29">
        <f t="shared" si="25"/>
        <v>100000</v>
      </c>
      <c r="G504" s="28">
        <v>100000</v>
      </c>
      <c r="H504" s="29">
        <v>0</v>
      </c>
    </row>
    <row r="505" spans="1:8" ht="12.75" customHeight="1" x14ac:dyDescent="0.2">
      <c r="A505" s="61" t="s">
        <v>476</v>
      </c>
      <c r="B505" s="7"/>
      <c r="C505" s="2"/>
      <c r="D505" s="29">
        <v>0</v>
      </c>
      <c r="E505" s="28">
        <v>0</v>
      </c>
      <c r="F505" s="29">
        <f t="shared" si="25"/>
        <v>25000</v>
      </c>
      <c r="G505" s="28">
        <v>25000</v>
      </c>
      <c r="H505" s="29">
        <v>0</v>
      </c>
    </row>
    <row r="506" spans="1:8" ht="12.75" customHeight="1" x14ac:dyDescent="0.2">
      <c r="A506" s="61" t="s">
        <v>477</v>
      </c>
      <c r="B506" s="7"/>
      <c r="C506" s="2"/>
      <c r="D506" s="29">
        <v>0</v>
      </c>
      <c r="E506" s="28">
        <v>0</v>
      </c>
      <c r="F506" s="29">
        <f t="shared" si="25"/>
        <v>6000</v>
      </c>
      <c r="G506" s="28">
        <v>6000</v>
      </c>
      <c r="H506" s="29">
        <v>0</v>
      </c>
    </row>
    <row r="507" spans="1:8" ht="12.75" customHeight="1" x14ac:dyDescent="0.2">
      <c r="A507" s="61" t="s">
        <v>843</v>
      </c>
      <c r="B507" s="7"/>
      <c r="C507" s="2"/>
      <c r="D507" s="29">
        <v>0</v>
      </c>
      <c r="E507" s="28">
        <v>0</v>
      </c>
      <c r="F507" s="29">
        <f t="shared" si="25"/>
        <v>10000</v>
      </c>
      <c r="G507" s="28">
        <v>10000</v>
      </c>
      <c r="H507" s="29">
        <v>0</v>
      </c>
    </row>
    <row r="508" spans="1:8" ht="12.75" customHeight="1" x14ac:dyDescent="0.2">
      <c r="A508" s="61" t="s">
        <v>478</v>
      </c>
      <c r="B508" s="7"/>
      <c r="C508" s="2"/>
      <c r="D508" s="29">
        <v>0</v>
      </c>
      <c r="E508" s="28">
        <v>0</v>
      </c>
      <c r="F508" s="29">
        <f t="shared" si="25"/>
        <v>12000</v>
      </c>
      <c r="G508" s="28">
        <v>12000</v>
      </c>
      <c r="H508" s="29">
        <v>0</v>
      </c>
    </row>
    <row r="509" spans="1:8" ht="12.75" customHeight="1" x14ac:dyDescent="0.2">
      <c r="A509" s="61" t="s">
        <v>479</v>
      </c>
      <c r="B509" s="7"/>
      <c r="C509" s="2"/>
      <c r="D509" s="29">
        <v>0</v>
      </c>
      <c r="E509" s="28">
        <v>0</v>
      </c>
      <c r="F509" s="29">
        <f t="shared" si="25"/>
        <v>65000</v>
      </c>
      <c r="G509" s="28">
        <v>65000</v>
      </c>
      <c r="H509" s="29">
        <v>0</v>
      </c>
    </row>
    <row r="510" spans="1:8" ht="12.75" customHeight="1" x14ac:dyDescent="0.2">
      <c r="A510" s="61" t="s">
        <v>480</v>
      </c>
      <c r="B510" s="7"/>
      <c r="C510" s="2"/>
      <c r="D510" s="29">
        <v>0</v>
      </c>
      <c r="E510" s="28">
        <v>0</v>
      </c>
      <c r="F510" s="29">
        <f t="shared" si="25"/>
        <v>150000</v>
      </c>
      <c r="G510" s="28">
        <v>150000</v>
      </c>
      <c r="H510" s="29">
        <v>0</v>
      </c>
    </row>
    <row r="511" spans="1:8" ht="12.75" customHeight="1" x14ac:dyDescent="0.2">
      <c r="A511" s="61" t="s">
        <v>844</v>
      </c>
      <c r="B511" s="7"/>
      <c r="C511" s="2"/>
      <c r="D511" s="29">
        <v>0</v>
      </c>
      <c r="E511" s="28">
        <v>0</v>
      </c>
      <c r="F511" s="29">
        <f t="shared" si="25"/>
        <v>1000000</v>
      </c>
      <c r="G511" s="28">
        <v>1000000</v>
      </c>
      <c r="H511" s="29">
        <v>1000000</v>
      </c>
    </row>
    <row r="512" spans="1:8" ht="12.75" customHeight="1" x14ac:dyDescent="0.2">
      <c r="A512" s="61" t="s">
        <v>481</v>
      </c>
      <c r="B512" s="7"/>
      <c r="C512" s="2"/>
      <c r="D512" s="29">
        <v>0</v>
      </c>
      <c r="E512" s="28">
        <v>0</v>
      </c>
      <c r="F512" s="29">
        <f t="shared" si="25"/>
        <v>1800000</v>
      </c>
      <c r="G512" s="28">
        <v>1800000</v>
      </c>
      <c r="H512" s="29">
        <v>0</v>
      </c>
    </row>
    <row r="513" spans="1:8" ht="12.75" customHeight="1" x14ac:dyDescent="0.2">
      <c r="A513" s="61" t="s">
        <v>482</v>
      </c>
      <c r="B513" s="7"/>
      <c r="C513" s="2"/>
      <c r="D513" s="29">
        <v>0</v>
      </c>
      <c r="E513" s="28">
        <v>0</v>
      </c>
      <c r="F513" s="29">
        <f t="shared" ref="F513:F520" si="26">G513-E513</f>
        <v>1500000</v>
      </c>
      <c r="G513" s="28">
        <v>1500000</v>
      </c>
      <c r="H513" s="29">
        <v>0</v>
      </c>
    </row>
    <row r="514" spans="1:8" ht="12.75" customHeight="1" x14ac:dyDescent="0.2">
      <c r="A514" s="61" t="s">
        <v>483</v>
      </c>
      <c r="B514" s="7"/>
      <c r="C514" s="2"/>
      <c r="D514" s="29">
        <v>0</v>
      </c>
      <c r="E514" s="28">
        <v>0</v>
      </c>
      <c r="F514" s="29">
        <f t="shared" si="26"/>
        <v>600000</v>
      </c>
      <c r="G514" s="28">
        <v>600000</v>
      </c>
      <c r="H514" s="29">
        <v>0</v>
      </c>
    </row>
    <row r="515" spans="1:8" ht="12.75" customHeight="1" x14ac:dyDescent="0.2">
      <c r="A515" s="61" t="s">
        <v>484</v>
      </c>
      <c r="B515" s="7"/>
      <c r="C515" s="2"/>
      <c r="D515" s="29">
        <v>0</v>
      </c>
      <c r="E515" s="28">
        <v>0</v>
      </c>
      <c r="F515" s="29">
        <f t="shared" si="26"/>
        <v>700000</v>
      </c>
      <c r="G515" s="28">
        <v>700000</v>
      </c>
      <c r="H515" s="29">
        <v>0</v>
      </c>
    </row>
    <row r="516" spans="1:8" ht="12.75" customHeight="1" x14ac:dyDescent="0.2">
      <c r="A516" s="61" t="s">
        <v>845</v>
      </c>
      <c r="B516" s="7"/>
      <c r="C516" s="2"/>
      <c r="D516" s="29">
        <v>0</v>
      </c>
      <c r="E516" s="28">
        <v>0</v>
      </c>
      <c r="F516" s="29">
        <f t="shared" si="26"/>
        <v>0</v>
      </c>
      <c r="G516" s="28">
        <v>0</v>
      </c>
      <c r="H516" s="29">
        <v>700000</v>
      </c>
    </row>
    <row r="517" spans="1:8" ht="12.75" customHeight="1" x14ac:dyDescent="0.2">
      <c r="A517" s="61" t="s">
        <v>846</v>
      </c>
      <c r="B517" s="7"/>
      <c r="C517" s="2" t="s">
        <v>1021</v>
      </c>
      <c r="D517" s="29">
        <v>0</v>
      </c>
      <c r="E517" s="28">
        <v>0</v>
      </c>
      <c r="F517" s="29">
        <f t="shared" si="26"/>
        <v>0</v>
      </c>
      <c r="G517" s="28">
        <v>0</v>
      </c>
      <c r="H517" s="29">
        <v>700000</v>
      </c>
    </row>
    <row r="518" spans="1:8" ht="12.75" customHeight="1" x14ac:dyDescent="0.2">
      <c r="A518" s="61" t="s">
        <v>847</v>
      </c>
      <c r="B518" s="7"/>
      <c r="C518" s="2"/>
      <c r="D518" s="29">
        <v>0</v>
      </c>
      <c r="E518" s="28">
        <v>0</v>
      </c>
      <c r="F518" s="29">
        <f t="shared" si="26"/>
        <v>0</v>
      </c>
      <c r="G518" s="28">
        <v>0</v>
      </c>
      <c r="H518" s="29">
        <v>700000</v>
      </c>
    </row>
    <row r="519" spans="1:8" ht="12.75" customHeight="1" x14ac:dyDescent="0.2">
      <c r="A519" s="61" t="s">
        <v>848</v>
      </c>
      <c r="B519" s="7"/>
      <c r="C519" s="2"/>
      <c r="D519" s="29">
        <v>0</v>
      </c>
      <c r="E519" s="28">
        <v>0</v>
      </c>
      <c r="F519" s="29">
        <f t="shared" si="26"/>
        <v>0</v>
      </c>
      <c r="G519" s="28">
        <v>0</v>
      </c>
      <c r="H519" s="29">
        <v>700000</v>
      </c>
    </row>
    <row r="520" spans="1:8" ht="12.75" customHeight="1" x14ac:dyDescent="0.2">
      <c r="A520" s="61" t="s">
        <v>849</v>
      </c>
      <c r="B520" s="7"/>
      <c r="C520" s="2"/>
      <c r="D520" s="29">
        <v>0</v>
      </c>
      <c r="E520" s="28">
        <v>0</v>
      </c>
      <c r="F520" s="29">
        <f t="shared" si="26"/>
        <v>0</v>
      </c>
      <c r="G520" s="28">
        <v>0</v>
      </c>
      <c r="H520" s="29">
        <v>1000000</v>
      </c>
    </row>
    <row r="521" spans="1:8" ht="12.75" customHeight="1" x14ac:dyDescent="0.2">
      <c r="A521" s="61" t="s">
        <v>466</v>
      </c>
      <c r="B521" s="7"/>
      <c r="C521" s="2"/>
      <c r="D521" s="29">
        <v>77800</v>
      </c>
      <c r="E521" s="28"/>
      <c r="F521" s="29">
        <f t="shared" si="24"/>
        <v>0</v>
      </c>
      <c r="G521" s="28"/>
      <c r="H521" s="29">
        <v>0</v>
      </c>
    </row>
    <row r="522" spans="1:8" ht="12.75" customHeight="1" x14ac:dyDescent="0.2">
      <c r="A522" s="88" t="s">
        <v>467</v>
      </c>
      <c r="B522" s="9"/>
      <c r="C522" s="4"/>
      <c r="D522" s="55">
        <v>14396</v>
      </c>
      <c r="E522" s="30">
        <v>0</v>
      </c>
      <c r="F522" s="55">
        <f t="shared" si="24"/>
        <v>0</v>
      </c>
      <c r="G522" s="30">
        <v>0</v>
      </c>
      <c r="H522" s="55">
        <v>0</v>
      </c>
    </row>
    <row r="523" spans="1:8" ht="12.75" customHeight="1" x14ac:dyDescent="0.2">
      <c r="A523" s="7"/>
      <c r="B523" s="7"/>
      <c r="C523" s="7"/>
      <c r="D523" s="29"/>
      <c r="E523" s="29"/>
      <c r="F523" s="29"/>
      <c r="G523" s="29"/>
      <c r="H523" s="29"/>
    </row>
    <row r="524" spans="1:8" ht="12.95" customHeight="1" x14ac:dyDescent="0.2">
      <c r="A524" s="120" t="s">
        <v>968</v>
      </c>
      <c r="B524" s="6"/>
      <c r="C524" s="6"/>
      <c r="D524" s="121"/>
      <c r="E524" s="121"/>
      <c r="F524" s="121"/>
      <c r="G524" s="121"/>
      <c r="H524" s="121"/>
    </row>
    <row r="525" spans="1:8" ht="12.95" customHeight="1" x14ac:dyDescent="0.2">
      <c r="A525" s="7" t="s">
        <v>70</v>
      </c>
      <c r="B525" s="7"/>
      <c r="C525" s="7"/>
      <c r="D525" s="29">
        <v>32000</v>
      </c>
      <c r="E525" s="29"/>
      <c r="F525" s="29">
        <f>G525-E525</f>
        <v>32000</v>
      </c>
      <c r="G525" s="49">
        <v>32000</v>
      </c>
      <c r="H525" s="29">
        <v>32000</v>
      </c>
    </row>
    <row r="526" spans="1:8" ht="12.95" customHeight="1" x14ac:dyDescent="0.2">
      <c r="A526" s="7" t="s">
        <v>71</v>
      </c>
      <c r="B526" s="7"/>
      <c r="C526" s="2"/>
      <c r="D526" s="29"/>
      <c r="E526" s="49"/>
      <c r="F526" s="29"/>
      <c r="G526" s="29"/>
      <c r="H526" s="29"/>
    </row>
    <row r="527" spans="1:8" ht="12.95" customHeight="1" x14ac:dyDescent="0.2">
      <c r="A527" s="7" t="s">
        <v>72</v>
      </c>
      <c r="B527" s="3"/>
      <c r="C527" s="2"/>
      <c r="D527" s="114">
        <f>SUM(D47:D526)</f>
        <v>249969340.70000002</v>
      </c>
      <c r="E527" s="114">
        <f>SUM(E47:E526)</f>
        <v>77148096.050000012</v>
      </c>
      <c r="F527" s="114">
        <f>SUM(F47:F526)</f>
        <v>197133646.41</v>
      </c>
      <c r="G527" s="114">
        <f>SUM(G47:G526)</f>
        <v>275589442.45999992</v>
      </c>
      <c r="H527" s="114">
        <f>SUM(H47:H526)</f>
        <v>372236172</v>
      </c>
    </row>
    <row r="528" spans="1:8" ht="12.95" customHeight="1" x14ac:dyDescent="0.2">
      <c r="A528" s="16" t="s">
        <v>73</v>
      </c>
      <c r="B528" s="5"/>
      <c r="C528" s="4"/>
      <c r="D528" s="70">
        <f>D43-D527</f>
        <v>31324446.049999982</v>
      </c>
      <c r="E528" s="70">
        <f>E43-E527</f>
        <v>57033665.339999989</v>
      </c>
      <c r="F528" s="70">
        <f>F43-F527</f>
        <v>-55725965.340000004</v>
      </c>
      <c r="G528" s="70">
        <f>G43-G527</f>
        <v>0</v>
      </c>
      <c r="H528" s="70">
        <f>H43-H527</f>
        <v>0</v>
      </c>
    </row>
    <row r="529" spans="1:8" x14ac:dyDescent="0.2">
      <c r="A529" s="2"/>
      <c r="B529" s="2"/>
      <c r="C529" s="2"/>
      <c r="D529" s="2"/>
      <c r="E529" s="2"/>
      <c r="F529" s="2"/>
      <c r="G529" s="2"/>
      <c r="H529" s="2"/>
    </row>
    <row r="530" spans="1:8" x14ac:dyDescent="0.2">
      <c r="A530" s="15" t="s">
        <v>74</v>
      </c>
      <c r="B530" s="2"/>
      <c r="C530" s="2"/>
      <c r="D530" s="2"/>
      <c r="E530" s="2"/>
      <c r="F530" s="2"/>
      <c r="G530" s="2"/>
      <c r="H530" s="2"/>
    </row>
    <row r="531" spans="1:8" x14ac:dyDescent="0.2">
      <c r="A531" s="2"/>
      <c r="B531" s="2"/>
      <c r="C531" s="2"/>
      <c r="D531" s="2"/>
      <c r="E531" s="2"/>
      <c r="F531" s="2"/>
      <c r="G531" s="2"/>
      <c r="H531" s="2"/>
    </row>
    <row r="532" spans="1:8" x14ac:dyDescent="0.2">
      <c r="A532" s="2" t="s">
        <v>1154</v>
      </c>
      <c r="B532" s="2" t="s">
        <v>1154</v>
      </c>
      <c r="C532" s="2"/>
      <c r="D532" s="2"/>
      <c r="E532" s="2" t="s">
        <v>1154</v>
      </c>
      <c r="F532" s="2"/>
      <c r="G532" s="2" t="s">
        <v>1154</v>
      </c>
      <c r="H532" s="2"/>
    </row>
    <row r="533" spans="1:8" ht="24" x14ac:dyDescent="0.2">
      <c r="A533" s="112" t="s">
        <v>569</v>
      </c>
      <c r="B533" s="125" t="s">
        <v>265</v>
      </c>
      <c r="C533" s="125"/>
      <c r="D533" s="20"/>
      <c r="E533" s="125" t="s">
        <v>570</v>
      </c>
      <c r="F533" s="125"/>
      <c r="G533" s="125" t="s">
        <v>1158</v>
      </c>
      <c r="H533" s="125"/>
    </row>
    <row r="534" spans="1:8" x14ac:dyDescent="0.2">
      <c r="A534" s="2"/>
      <c r="B534" s="2"/>
      <c r="C534" s="2"/>
      <c r="D534" s="2"/>
      <c r="E534" s="2"/>
      <c r="F534" s="2"/>
      <c r="G534" s="2"/>
      <c r="H534" s="2"/>
    </row>
    <row r="535" spans="1:8" x14ac:dyDescent="0.2">
      <c r="A535" s="14" t="s">
        <v>12</v>
      </c>
      <c r="B535" s="14"/>
      <c r="C535" s="2"/>
      <c r="D535" s="2"/>
      <c r="E535" s="2"/>
      <c r="F535" s="14"/>
      <c r="G535" s="2"/>
      <c r="H535" s="2"/>
    </row>
    <row r="536" spans="1:8" x14ac:dyDescent="0.2">
      <c r="A536" s="2" t="s">
        <v>1154</v>
      </c>
      <c r="B536" s="14"/>
      <c r="C536" s="2"/>
      <c r="D536" s="2"/>
      <c r="E536" s="2"/>
      <c r="F536" s="14"/>
      <c r="G536" s="2"/>
      <c r="H536" s="2"/>
    </row>
    <row r="537" spans="1:8" ht="24" customHeight="1" x14ac:dyDescent="0.2">
      <c r="A537" s="112" t="s">
        <v>1125</v>
      </c>
      <c r="B537" s="17"/>
      <c r="C537" s="17"/>
      <c r="D537" s="17"/>
      <c r="E537" s="17"/>
      <c r="F537" s="124"/>
      <c r="G537" s="124"/>
      <c r="H537" s="124"/>
    </row>
    <row r="538" spans="1:8" x14ac:dyDescent="0.2">
      <c r="A538" s="2"/>
      <c r="B538" s="10"/>
      <c r="C538" s="10"/>
      <c r="D538" s="10"/>
      <c r="E538" s="2"/>
      <c r="F538" s="2"/>
      <c r="G538" s="2"/>
      <c r="H538" s="2"/>
    </row>
    <row r="539" spans="1:8" x14ac:dyDescent="0.2">
      <c r="A539" s="2"/>
      <c r="B539" s="2"/>
      <c r="C539" s="2"/>
      <c r="D539" s="2"/>
      <c r="E539" s="2"/>
      <c r="F539" s="2"/>
      <c r="G539" s="2"/>
      <c r="H539" s="2"/>
    </row>
    <row r="540" spans="1:8" x14ac:dyDescent="0.2">
      <c r="A540" s="2"/>
      <c r="B540" s="2"/>
      <c r="C540" s="2"/>
      <c r="D540" s="2"/>
      <c r="E540" s="2"/>
      <c r="F540" s="2"/>
      <c r="G540" s="2"/>
      <c r="H540" s="2"/>
    </row>
  </sheetData>
  <mergeCells count="12">
    <mergeCell ref="B3:F3"/>
    <mergeCell ref="B4:F4"/>
    <mergeCell ref="A6:A7"/>
    <mergeCell ref="B6:B7"/>
    <mergeCell ref="C6:C7"/>
    <mergeCell ref="E6:G6"/>
    <mergeCell ref="H6:H7"/>
    <mergeCell ref="F537:H537"/>
    <mergeCell ref="B533:C533"/>
    <mergeCell ref="E533:F533"/>
    <mergeCell ref="G533:H533"/>
    <mergeCell ref="D6:D7"/>
  </mergeCells>
  <pageMargins left="0.7" right="0.7" top="0.75" bottom="0.75" header="0.3" footer="0.3"/>
  <pageSetup paperSize="5" scale="95" orientation="landscape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58"/>
  <sheetViews>
    <sheetView topLeftCell="A25" zoomScale="89" zoomScaleNormal="89" zoomScaleSheetLayoutView="100" workbookViewId="0">
      <selection activeCell="E54" sqref="E54"/>
    </sheetView>
  </sheetViews>
  <sheetFormatPr defaultColWidth="9.140625" defaultRowHeight="11.25" x14ac:dyDescent="0.2"/>
  <cols>
    <col min="1" max="1" width="50" style="1" customWidth="1"/>
    <col min="2" max="2" width="11.140625" style="1" customWidth="1"/>
    <col min="3" max="3" width="19.140625" style="1" customWidth="1"/>
    <col min="4" max="4" width="19.85546875" style="1" customWidth="1"/>
    <col min="5" max="5" width="20.140625" style="1" customWidth="1"/>
    <col min="6" max="6" width="18.5703125" style="1" customWidth="1"/>
    <col min="7" max="7" width="21.42578125" style="1" customWidth="1"/>
    <col min="8" max="16384" width="9.140625" style="1"/>
  </cols>
  <sheetData>
    <row r="1" spans="1:7" x14ac:dyDescent="0.2">
      <c r="A1" s="10" t="s">
        <v>23</v>
      </c>
    </row>
    <row r="2" spans="1:7" x14ac:dyDescent="0.2">
      <c r="A2" s="10" t="s">
        <v>1</v>
      </c>
    </row>
    <row r="3" spans="1:7" ht="26.25" customHeight="1" x14ac:dyDescent="0.2">
      <c r="A3" s="2"/>
      <c r="B3" s="126" t="s">
        <v>13</v>
      </c>
      <c r="C3" s="126"/>
      <c r="D3" s="126"/>
      <c r="E3" s="126"/>
      <c r="F3" s="2"/>
      <c r="G3" s="2"/>
    </row>
    <row r="4" spans="1:7" x14ac:dyDescent="0.2">
      <c r="A4" s="2" t="s">
        <v>334</v>
      </c>
      <c r="B4" s="127" t="s">
        <v>82</v>
      </c>
      <c r="C4" s="127"/>
      <c r="D4" s="127"/>
      <c r="E4" s="127"/>
      <c r="F4" s="2"/>
      <c r="G4" s="2"/>
    </row>
    <row r="5" spans="1:7" ht="13.5" customHeight="1" x14ac:dyDescent="0.2">
      <c r="A5" s="122" t="s">
        <v>16</v>
      </c>
      <c r="B5" s="128" t="s">
        <v>15</v>
      </c>
      <c r="C5" s="122" t="s">
        <v>17</v>
      </c>
      <c r="D5" s="136" t="s">
        <v>2</v>
      </c>
      <c r="E5" s="132"/>
      <c r="F5" s="133"/>
      <c r="G5" s="122" t="s">
        <v>20</v>
      </c>
    </row>
    <row r="6" spans="1:7" ht="33" customHeight="1" x14ac:dyDescent="0.2">
      <c r="A6" s="123"/>
      <c r="B6" s="129"/>
      <c r="C6" s="123"/>
      <c r="D6" s="18" t="s">
        <v>18</v>
      </c>
      <c r="E6" s="18" t="s">
        <v>22</v>
      </c>
      <c r="F6" s="19" t="s">
        <v>19</v>
      </c>
      <c r="G6" s="123"/>
    </row>
    <row r="7" spans="1:7" ht="12.95" customHeight="1" x14ac:dyDescent="0.2">
      <c r="A7" s="26" t="s">
        <v>3</v>
      </c>
      <c r="B7" s="3"/>
      <c r="C7" s="2"/>
      <c r="D7" s="7"/>
      <c r="E7" s="7"/>
      <c r="F7" s="7"/>
      <c r="G7" s="7"/>
    </row>
    <row r="8" spans="1:7" ht="12.95" customHeight="1" x14ac:dyDescent="0.2">
      <c r="A8" s="7" t="s">
        <v>6</v>
      </c>
      <c r="B8" s="22" t="s">
        <v>98</v>
      </c>
      <c r="C8" s="28">
        <v>1495392.01</v>
      </c>
      <c r="D8" s="29">
        <v>775418.69</v>
      </c>
      <c r="E8" s="45">
        <f>F8-D8</f>
        <v>914214.31</v>
      </c>
      <c r="F8" s="29">
        <v>1689633</v>
      </c>
      <c r="G8" s="29">
        <v>1751628</v>
      </c>
    </row>
    <row r="9" spans="1:7" ht="12.95" customHeight="1" x14ac:dyDescent="0.2">
      <c r="A9" s="7" t="s">
        <v>83</v>
      </c>
      <c r="B9" s="22" t="s">
        <v>99</v>
      </c>
      <c r="C9" s="28">
        <v>282530</v>
      </c>
      <c r="D9" s="29">
        <v>122400</v>
      </c>
      <c r="E9" s="45">
        <f t="shared" ref="E9:E27" si="0">F9-D9</f>
        <v>194400</v>
      </c>
      <c r="F9" s="29">
        <v>316800</v>
      </c>
      <c r="G9" s="29">
        <v>332640</v>
      </c>
    </row>
    <row r="10" spans="1:7" ht="12.95" customHeight="1" x14ac:dyDescent="0.2">
      <c r="A10" s="7" t="s">
        <v>21</v>
      </c>
      <c r="B10" s="22" t="s">
        <v>100</v>
      </c>
      <c r="C10" s="28">
        <v>168000</v>
      </c>
      <c r="D10" s="29">
        <v>88000</v>
      </c>
      <c r="E10" s="45">
        <f t="shared" si="0"/>
        <v>104000</v>
      </c>
      <c r="F10" s="29">
        <v>192000</v>
      </c>
      <c r="G10" s="29">
        <v>192000</v>
      </c>
    </row>
    <row r="11" spans="1:7" ht="12.95" customHeight="1" x14ac:dyDescent="0.2">
      <c r="A11" s="7" t="s">
        <v>84</v>
      </c>
      <c r="B11" s="22" t="s">
        <v>101</v>
      </c>
      <c r="C11" s="28">
        <v>81000</v>
      </c>
      <c r="D11" s="29">
        <v>40500</v>
      </c>
      <c r="E11" s="45">
        <f t="shared" si="0"/>
        <v>40500</v>
      </c>
      <c r="F11" s="29">
        <v>81000</v>
      </c>
      <c r="G11" s="29">
        <v>81000</v>
      </c>
    </row>
    <row r="12" spans="1:7" ht="12.95" customHeight="1" x14ac:dyDescent="0.2">
      <c r="A12" s="7" t="s">
        <v>85</v>
      </c>
      <c r="B12" s="22" t="s">
        <v>102</v>
      </c>
      <c r="C12" s="28">
        <v>81000</v>
      </c>
      <c r="D12" s="29">
        <v>40500</v>
      </c>
      <c r="E12" s="45">
        <f t="shared" si="0"/>
        <v>40500</v>
      </c>
      <c r="F12" s="29">
        <v>81000</v>
      </c>
      <c r="G12" s="29">
        <v>81000</v>
      </c>
    </row>
    <row r="13" spans="1:7" ht="12.95" customHeight="1" x14ac:dyDescent="0.2">
      <c r="A13" s="7" t="s">
        <v>86</v>
      </c>
      <c r="B13" s="22" t="s">
        <v>103</v>
      </c>
      <c r="C13" s="28">
        <v>42000</v>
      </c>
      <c r="D13" s="29">
        <v>42000</v>
      </c>
      <c r="E13" s="45">
        <f t="shared" si="0"/>
        <v>6000</v>
      </c>
      <c r="F13" s="29">
        <v>48000</v>
      </c>
      <c r="G13" s="29">
        <v>48000</v>
      </c>
    </row>
    <row r="14" spans="1:7" ht="12.95" customHeight="1" x14ac:dyDescent="0.2">
      <c r="A14" s="7" t="s">
        <v>353</v>
      </c>
      <c r="B14" s="22" t="s">
        <v>104</v>
      </c>
      <c r="C14" s="28">
        <v>39300</v>
      </c>
      <c r="D14" s="29">
        <v>0</v>
      </c>
      <c r="E14" s="45">
        <f t="shared" si="0"/>
        <v>0</v>
      </c>
      <c r="F14" s="29">
        <v>0</v>
      </c>
      <c r="G14" s="29">
        <v>0</v>
      </c>
    </row>
    <row r="15" spans="1:7" ht="12.95" customHeight="1" x14ac:dyDescent="0.2">
      <c r="A15" s="7" t="s">
        <v>87</v>
      </c>
      <c r="B15" s="22" t="s">
        <v>104</v>
      </c>
      <c r="C15" s="28">
        <v>147716</v>
      </c>
      <c r="D15" s="29">
        <v>166882</v>
      </c>
      <c r="E15" s="45">
        <f t="shared" si="0"/>
        <v>0</v>
      </c>
      <c r="F15" s="29">
        <v>166882</v>
      </c>
      <c r="G15" s="29">
        <v>173689</v>
      </c>
    </row>
    <row r="16" spans="1:7" ht="12.95" customHeight="1" x14ac:dyDescent="0.2">
      <c r="A16" s="7" t="s">
        <v>786</v>
      </c>
      <c r="B16" s="22" t="s">
        <v>104</v>
      </c>
      <c r="C16" s="28">
        <v>70000</v>
      </c>
      <c r="D16" s="29">
        <v>0</v>
      </c>
      <c r="E16" s="45">
        <f t="shared" si="0"/>
        <v>0</v>
      </c>
      <c r="F16" s="29">
        <v>0</v>
      </c>
      <c r="G16" s="29">
        <v>0</v>
      </c>
    </row>
    <row r="17" spans="1:7" ht="12.95" customHeight="1" x14ac:dyDescent="0.2">
      <c r="A17" s="7" t="s">
        <v>88</v>
      </c>
      <c r="B17" s="22" t="s">
        <v>106</v>
      </c>
      <c r="C17" s="28">
        <v>149036</v>
      </c>
      <c r="D17" s="29">
        <v>0</v>
      </c>
      <c r="E17" s="45">
        <f t="shared" si="0"/>
        <v>168439</v>
      </c>
      <c r="F17" s="29">
        <v>168439</v>
      </c>
      <c r="G17" s="29">
        <v>173689</v>
      </c>
    </row>
    <row r="18" spans="1:7" ht="12.95" customHeight="1" x14ac:dyDescent="0.2">
      <c r="A18" s="7" t="s">
        <v>89</v>
      </c>
      <c r="B18" s="22" t="s">
        <v>107</v>
      </c>
      <c r="C18" s="28">
        <v>35000</v>
      </c>
      <c r="D18" s="29">
        <v>0</v>
      </c>
      <c r="E18" s="45">
        <f t="shared" si="0"/>
        <v>40000</v>
      </c>
      <c r="F18" s="29">
        <v>40000</v>
      </c>
      <c r="G18" s="29">
        <v>40000</v>
      </c>
    </row>
    <row r="19" spans="1:7" ht="12.95" customHeight="1" x14ac:dyDescent="0.2">
      <c r="A19" s="7" t="s">
        <v>90</v>
      </c>
      <c r="B19" s="22" t="s">
        <v>108</v>
      </c>
      <c r="C19" s="28">
        <v>213661.44</v>
      </c>
      <c r="D19" s="29">
        <v>130324.64</v>
      </c>
      <c r="E19" s="45">
        <f t="shared" si="0"/>
        <v>110447.36</v>
      </c>
      <c r="F19" s="29">
        <v>240772</v>
      </c>
      <c r="G19" s="29">
        <v>250113</v>
      </c>
    </row>
    <row r="20" spans="1:7" ht="12.95" customHeight="1" x14ac:dyDescent="0.2">
      <c r="A20" s="7" t="s">
        <v>91</v>
      </c>
      <c r="B20" s="22" t="s">
        <v>109</v>
      </c>
      <c r="C20" s="28">
        <v>4800</v>
      </c>
      <c r="D20" s="29">
        <v>3200</v>
      </c>
      <c r="E20" s="45">
        <f t="shared" si="0"/>
        <v>2800</v>
      </c>
      <c r="F20" s="29">
        <v>6000</v>
      </c>
      <c r="G20" s="29">
        <v>6000</v>
      </c>
    </row>
    <row r="21" spans="1:7" ht="12.95" customHeight="1" x14ac:dyDescent="0.2">
      <c r="A21" s="7" t="s">
        <v>92</v>
      </c>
      <c r="B21" s="22" t="s">
        <v>110</v>
      </c>
      <c r="C21" s="28">
        <v>24307.32</v>
      </c>
      <c r="D21" s="29">
        <v>13284.83</v>
      </c>
      <c r="E21" s="45">
        <f t="shared" si="0"/>
        <v>18246.169999999998</v>
      </c>
      <c r="F21" s="29">
        <v>31531</v>
      </c>
      <c r="G21" s="29">
        <v>41424</v>
      </c>
    </row>
    <row r="22" spans="1:7" ht="12.95" customHeight="1" x14ac:dyDescent="0.2">
      <c r="A22" s="7" t="s">
        <v>93</v>
      </c>
      <c r="B22" s="22" t="s">
        <v>111</v>
      </c>
      <c r="C22" s="28">
        <v>7651.2</v>
      </c>
      <c r="D22" s="29">
        <v>4629.8100000000004</v>
      </c>
      <c r="E22" s="45">
        <f t="shared" si="0"/>
        <v>4538.1899999999996</v>
      </c>
      <c r="F22" s="29">
        <v>9168</v>
      </c>
      <c r="G22" s="29">
        <v>9327</v>
      </c>
    </row>
    <row r="23" spans="1:7" ht="12.95" customHeight="1" x14ac:dyDescent="0.2">
      <c r="A23" s="7" t="s">
        <v>354</v>
      </c>
      <c r="B23" s="22" t="s">
        <v>268</v>
      </c>
      <c r="C23" s="28">
        <v>24500</v>
      </c>
      <c r="D23" s="29">
        <v>0</v>
      </c>
      <c r="E23" s="45">
        <f t="shared" si="0"/>
        <v>0</v>
      </c>
      <c r="F23" s="29">
        <v>0</v>
      </c>
      <c r="G23" s="29">
        <v>0</v>
      </c>
    </row>
    <row r="24" spans="1:7" ht="12.95" customHeight="1" x14ac:dyDescent="0.2">
      <c r="A24" s="7" t="s">
        <v>424</v>
      </c>
      <c r="B24" s="22" t="s">
        <v>268</v>
      </c>
      <c r="C24" s="28">
        <v>0</v>
      </c>
      <c r="D24" s="29">
        <v>0</v>
      </c>
      <c r="E24" s="45">
        <f t="shared" si="0"/>
        <v>0</v>
      </c>
      <c r="F24" s="29">
        <v>0</v>
      </c>
      <c r="G24" s="29">
        <v>29921</v>
      </c>
    </row>
    <row r="25" spans="1:7" ht="12.95" customHeight="1" x14ac:dyDescent="0.2">
      <c r="A25" s="7" t="s">
        <v>96</v>
      </c>
      <c r="B25" s="22" t="s">
        <v>268</v>
      </c>
      <c r="C25" s="28">
        <v>35000</v>
      </c>
      <c r="D25" s="29">
        <v>0</v>
      </c>
      <c r="E25" s="45">
        <f t="shared" si="0"/>
        <v>40000</v>
      </c>
      <c r="F25" s="29">
        <v>40000</v>
      </c>
      <c r="G25" s="29">
        <v>40000</v>
      </c>
    </row>
    <row r="26" spans="1:7" ht="12.95" customHeight="1" x14ac:dyDescent="0.2">
      <c r="A26" s="7" t="s">
        <v>281</v>
      </c>
      <c r="B26" s="22" t="s">
        <v>113</v>
      </c>
      <c r="C26" s="28">
        <v>20000</v>
      </c>
      <c r="D26" s="29">
        <v>0</v>
      </c>
      <c r="E26" s="45">
        <f t="shared" si="0"/>
        <v>0</v>
      </c>
      <c r="F26" s="29">
        <v>0</v>
      </c>
      <c r="G26" s="29">
        <v>0</v>
      </c>
    </row>
    <row r="27" spans="1:7" ht="12.95" customHeight="1" x14ac:dyDescent="0.2">
      <c r="A27" s="7" t="s">
        <v>267</v>
      </c>
      <c r="B27" s="22" t="s">
        <v>113</v>
      </c>
      <c r="C27" s="28">
        <v>105000</v>
      </c>
      <c r="D27" s="29">
        <v>0</v>
      </c>
      <c r="E27" s="45">
        <f t="shared" si="0"/>
        <v>0</v>
      </c>
      <c r="F27" s="29">
        <v>0</v>
      </c>
      <c r="G27" s="29">
        <v>0</v>
      </c>
    </row>
    <row r="28" spans="1:7" ht="12.95" customHeight="1" x14ac:dyDescent="0.2">
      <c r="A28" s="23" t="s">
        <v>4</v>
      </c>
      <c r="B28" s="22"/>
      <c r="C28" s="28"/>
      <c r="D28" s="7"/>
      <c r="E28" s="7"/>
      <c r="F28" s="29"/>
      <c r="G28" s="29"/>
    </row>
    <row r="29" spans="1:7" ht="12.95" customHeight="1" x14ac:dyDescent="0.2">
      <c r="A29" s="7" t="s">
        <v>307</v>
      </c>
      <c r="B29" s="22" t="s">
        <v>145</v>
      </c>
      <c r="C29" s="28">
        <v>16093</v>
      </c>
      <c r="D29" s="29">
        <v>13548</v>
      </c>
      <c r="E29" s="45">
        <f t="shared" ref="E29:E44" si="1">F29-D29</f>
        <v>36452</v>
      </c>
      <c r="F29" s="29">
        <v>50000</v>
      </c>
      <c r="G29" s="29">
        <v>55000</v>
      </c>
    </row>
    <row r="30" spans="1:7" ht="12.6" customHeight="1" x14ac:dyDescent="0.2">
      <c r="A30" s="7" t="s">
        <v>308</v>
      </c>
      <c r="B30" s="22" t="s">
        <v>145</v>
      </c>
      <c r="C30" s="28">
        <v>62680</v>
      </c>
      <c r="D30" s="29">
        <v>11680</v>
      </c>
      <c r="E30" s="45">
        <f t="shared" si="1"/>
        <v>18320</v>
      </c>
      <c r="F30" s="29">
        <v>30000</v>
      </c>
      <c r="G30" s="29">
        <v>50000</v>
      </c>
    </row>
    <row r="31" spans="1:7" ht="12.95" customHeight="1" x14ac:dyDescent="0.2">
      <c r="A31" s="7" t="s">
        <v>309</v>
      </c>
      <c r="B31" s="22" t="s">
        <v>146</v>
      </c>
      <c r="C31" s="28">
        <v>51980</v>
      </c>
      <c r="D31" s="29">
        <v>0</v>
      </c>
      <c r="E31" s="45">
        <f t="shared" si="1"/>
        <v>126571</v>
      </c>
      <c r="F31" s="29">
        <v>126571</v>
      </c>
      <c r="G31" s="29">
        <v>195000</v>
      </c>
    </row>
    <row r="32" spans="1:7" ht="12.95" customHeight="1" x14ac:dyDescent="0.2">
      <c r="A32" s="7" t="s">
        <v>119</v>
      </c>
      <c r="B32" s="25" t="s">
        <v>147</v>
      </c>
      <c r="C32" s="28">
        <v>90630.81</v>
      </c>
      <c r="D32" s="29">
        <v>35976.75</v>
      </c>
      <c r="E32" s="45">
        <f t="shared" si="1"/>
        <v>55523.25</v>
      </c>
      <c r="F32" s="29">
        <v>91500</v>
      </c>
      <c r="G32" s="29">
        <v>161500</v>
      </c>
    </row>
    <row r="33" spans="1:7" ht="12.95" customHeight="1" x14ac:dyDescent="0.2">
      <c r="A33" s="7" t="s">
        <v>324</v>
      </c>
      <c r="B33" s="25" t="s">
        <v>302</v>
      </c>
      <c r="C33" s="28">
        <v>24867</v>
      </c>
      <c r="D33" s="29">
        <v>0</v>
      </c>
      <c r="E33" s="45">
        <f t="shared" si="1"/>
        <v>18000</v>
      </c>
      <c r="F33" s="29">
        <v>18000</v>
      </c>
      <c r="G33" s="29">
        <v>10000</v>
      </c>
    </row>
    <row r="34" spans="1:7" ht="12.95" customHeight="1" x14ac:dyDescent="0.2">
      <c r="A34" s="7" t="s">
        <v>292</v>
      </c>
      <c r="B34" s="25" t="s">
        <v>151</v>
      </c>
      <c r="C34" s="28">
        <v>0</v>
      </c>
      <c r="D34" s="29">
        <v>0</v>
      </c>
      <c r="E34" s="45">
        <f t="shared" si="1"/>
        <v>2500</v>
      </c>
      <c r="F34" s="29">
        <v>2500</v>
      </c>
      <c r="G34" s="29">
        <v>2500</v>
      </c>
    </row>
    <row r="35" spans="1:7" ht="12.95" customHeight="1" x14ac:dyDescent="0.2">
      <c r="A35" s="7" t="s">
        <v>124</v>
      </c>
      <c r="B35" s="25" t="s">
        <v>279</v>
      </c>
      <c r="C35" s="28">
        <v>21600</v>
      </c>
      <c r="D35" s="29">
        <v>9000</v>
      </c>
      <c r="E35" s="45">
        <f t="shared" si="1"/>
        <v>12600</v>
      </c>
      <c r="F35" s="29">
        <v>21600</v>
      </c>
      <c r="G35" s="29">
        <v>21600</v>
      </c>
    </row>
    <row r="36" spans="1:7" ht="12.95" customHeight="1" x14ac:dyDescent="0.2">
      <c r="A36" s="7" t="s">
        <v>125</v>
      </c>
      <c r="B36" s="25" t="s">
        <v>153</v>
      </c>
      <c r="C36" s="28">
        <v>16775.86</v>
      </c>
      <c r="D36" s="29">
        <v>6990</v>
      </c>
      <c r="E36" s="45">
        <f t="shared" si="1"/>
        <v>11010</v>
      </c>
      <c r="F36" s="29">
        <v>18000</v>
      </c>
      <c r="G36" s="29">
        <v>26600</v>
      </c>
    </row>
    <row r="37" spans="1:7" ht="12.95" customHeight="1" x14ac:dyDescent="0.2">
      <c r="A37" s="7" t="s">
        <v>131</v>
      </c>
      <c r="B37" s="22" t="s">
        <v>159</v>
      </c>
      <c r="C37" s="28">
        <v>1450</v>
      </c>
      <c r="D37" s="29">
        <v>0</v>
      </c>
      <c r="E37" s="45">
        <f t="shared" si="1"/>
        <v>8000</v>
      </c>
      <c r="F37" s="29">
        <v>8000</v>
      </c>
      <c r="G37" s="29">
        <v>10000</v>
      </c>
    </row>
    <row r="38" spans="1:7" ht="12.95" customHeight="1" x14ac:dyDescent="0.2">
      <c r="A38" s="7" t="s">
        <v>137</v>
      </c>
      <c r="B38" s="22" t="s">
        <v>165</v>
      </c>
      <c r="C38" s="28">
        <v>8905.6</v>
      </c>
      <c r="D38" s="29">
        <v>2310</v>
      </c>
      <c r="E38" s="45">
        <f t="shared" si="1"/>
        <v>5690</v>
      </c>
      <c r="F38" s="29">
        <v>8000</v>
      </c>
      <c r="G38" s="29">
        <v>10000</v>
      </c>
    </row>
    <row r="39" spans="1:7" ht="12.95" customHeight="1" x14ac:dyDescent="0.2">
      <c r="A39" s="7" t="s">
        <v>138</v>
      </c>
      <c r="B39" s="22" t="s">
        <v>165</v>
      </c>
      <c r="C39" s="28">
        <v>268537.5</v>
      </c>
      <c r="D39" s="29">
        <v>96612.5</v>
      </c>
      <c r="E39" s="45">
        <f t="shared" si="1"/>
        <v>193787.5</v>
      </c>
      <c r="F39" s="29">
        <v>290400</v>
      </c>
      <c r="G39" s="29">
        <v>316800</v>
      </c>
    </row>
    <row r="40" spans="1:7" ht="12.95" customHeight="1" x14ac:dyDescent="0.2">
      <c r="A40" s="7" t="s">
        <v>558</v>
      </c>
      <c r="B40" s="22" t="s">
        <v>165</v>
      </c>
      <c r="C40" s="28">
        <v>18000</v>
      </c>
      <c r="D40" s="29">
        <v>0</v>
      </c>
      <c r="E40" s="45">
        <f t="shared" si="1"/>
        <v>0</v>
      </c>
      <c r="F40" s="29">
        <v>0</v>
      </c>
      <c r="G40" s="29">
        <v>0</v>
      </c>
    </row>
    <row r="41" spans="1:7" ht="12.95" customHeight="1" x14ac:dyDescent="0.2">
      <c r="A41" s="7" t="s">
        <v>335</v>
      </c>
      <c r="B41" s="22" t="s">
        <v>165</v>
      </c>
      <c r="C41" s="28">
        <v>19615.25</v>
      </c>
      <c r="D41" s="29">
        <v>0</v>
      </c>
      <c r="E41" s="45">
        <f t="shared" si="1"/>
        <v>300000</v>
      </c>
      <c r="F41" s="29">
        <v>300000</v>
      </c>
      <c r="G41" s="29">
        <v>300000</v>
      </c>
    </row>
    <row r="42" spans="1:7" ht="12.95" customHeight="1" x14ac:dyDescent="0.2">
      <c r="A42" s="7" t="s">
        <v>336</v>
      </c>
      <c r="B42" s="22" t="s">
        <v>165</v>
      </c>
      <c r="C42" s="28"/>
      <c r="D42" s="29">
        <v>0</v>
      </c>
      <c r="E42" s="45">
        <f t="shared" si="1"/>
        <v>0</v>
      </c>
      <c r="F42" s="29"/>
      <c r="G42" s="29"/>
    </row>
    <row r="43" spans="1:7" ht="12.95" customHeight="1" x14ac:dyDescent="0.2">
      <c r="A43" s="7" t="s">
        <v>337</v>
      </c>
      <c r="B43" s="22" t="s">
        <v>302</v>
      </c>
      <c r="C43" s="28"/>
      <c r="D43" s="29">
        <v>0</v>
      </c>
      <c r="E43" s="45">
        <f t="shared" si="1"/>
        <v>0</v>
      </c>
      <c r="F43" s="29"/>
      <c r="G43" s="29"/>
    </row>
    <row r="44" spans="1:7" ht="12.95" customHeight="1" x14ac:dyDescent="0.2">
      <c r="A44" s="7" t="s">
        <v>338</v>
      </c>
      <c r="B44" s="22"/>
      <c r="C44" s="28">
        <v>0</v>
      </c>
      <c r="D44" s="29">
        <v>0</v>
      </c>
      <c r="E44" s="45">
        <f t="shared" si="1"/>
        <v>32800</v>
      </c>
      <c r="F44" s="29">
        <v>32800</v>
      </c>
      <c r="G44" s="29">
        <v>32800</v>
      </c>
    </row>
    <row r="45" spans="1:7" ht="12.95" customHeight="1" x14ac:dyDescent="0.2">
      <c r="A45" s="7" t="s">
        <v>7</v>
      </c>
      <c r="B45" s="3"/>
      <c r="C45" s="28"/>
      <c r="D45" s="7"/>
      <c r="E45" s="7"/>
      <c r="F45" s="7"/>
      <c r="G45" s="29"/>
    </row>
    <row r="46" spans="1:7" ht="12.95" customHeight="1" x14ac:dyDescent="0.2">
      <c r="A46" s="7" t="s">
        <v>8</v>
      </c>
      <c r="B46" s="3"/>
      <c r="C46" s="28"/>
      <c r="D46" s="7"/>
      <c r="E46" s="7"/>
      <c r="F46" s="7"/>
      <c r="G46" s="29"/>
    </row>
    <row r="47" spans="1:7" ht="12.95" customHeight="1" x14ac:dyDescent="0.2">
      <c r="A47" s="7" t="s">
        <v>287</v>
      </c>
      <c r="B47" s="22" t="s">
        <v>289</v>
      </c>
      <c r="C47" s="28">
        <v>39800</v>
      </c>
      <c r="D47" s="29"/>
      <c r="E47" s="45">
        <f t="shared" ref="E47:E48" si="2">F47-D47</f>
        <v>0</v>
      </c>
      <c r="F47" s="29">
        <v>0</v>
      </c>
      <c r="G47" s="29">
        <v>80000</v>
      </c>
    </row>
    <row r="48" spans="1:7" ht="12.95" customHeight="1" x14ac:dyDescent="0.2">
      <c r="A48" s="7" t="s">
        <v>304</v>
      </c>
      <c r="B48" s="22" t="s">
        <v>289</v>
      </c>
      <c r="C48" s="28">
        <v>0</v>
      </c>
      <c r="D48" s="29">
        <v>0</v>
      </c>
      <c r="E48" s="45">
        <f t="shared" si="2"/>
        <v>30400</v>
      </c>
      <c r="F48" s="29">
        <v>30400</v>
      </c>
      <c r="G48" s="29">
        <v>37000</v>
      </c>
    </row>
    <row r="49" spans="1:7" ht="12.95" customHeight="1" x14ac:dyDescent="0.2">
      <c r="A49" s="16" t="s">
        <v>9</v>
      </c>
      <c r="B49" s="5"/>
      <c r="C49" s="51">
        <f>SUM(C8:C48)</f>
        <v>3666828.9899999998</v>
      </c>
      <c r="D49" s="50">
        <f>SUM(D8:D48)</f>
        <v>1603257.22</v>
      </c>
      <c r="E49" s="52">
        <f>SUM(E8:E48)</f>
        <v>2535738.7800000003</v>
      </c>
      <c r="F49" s="50">
        <f>SUM(F8:F48)</f>
        <v>4138996</v>
      </c>
      <c r="G49" s="53">
        <f>SUM(G8:G48)</f>
        <v>4559231</v>
      </c>
    </row>
    <row r="50" spans="1:7" x14ac:dyDescent="0.2">
      <c r="A50" s="15" t="s">
        <v>0</v>
      </c>
      <c r="B50" s="2"/>
      <c r="C50" s="2"/>
      <c r="D50" s="2"/>
      <c r="E50" s="2"/>
      <c r="F50" s="2"/>
      <c r="G50" s="2"/>
    </row>
    <row r="51" spans="1:7" x14ac:dyDescent="0.2">
      <c r="A51" s="2"/>
      <c r="B51" s="2"/>
      <c r="C51" s="2"/>
      <c r="D51" s="2"/>
      <c r="E51" s="2"/>
      <c r="F51" s="2"/>
      <c r="G51" s="2"/>
    </row>
    <row r="52" spans="1:7" x14ac:dyDescent="0.2">
      <c r="A52" s="14" t="s">
        <v>10</v>
      </c>
      <c r="B52" s="14" t="s">
        <v>11</v>
      </c>
      <c r="C52" s="2"/>
      <c r="D52" s="2"/>
      <c r="E52" s="14" t="s">
        <v>12</v>
      </c>
      <c r="F52" s="2"/>
      <c r="G52" s="2"/>
    </row>
    <row r="53" spans="1:7" x14ac:dyDescent="0.2">
      <c r="A53" s="14"/>
      <c r="B53" s="14"/>
      <c r="C53" s="2"/>
      <c r="D53" s="2"/>
      <c r="E53" s="14"/>
      <c r="F53" s="2"/>
      <c r="G53" s="2"/>
    </row>
    <row r="54" spans="1:7" x14ac:dyDescent="0.2">
      <c r="A54" s="14" t="s">
        <v>1154</v>
      </c>
      <c r="B54" s="14" t="s">
        <v>1154</v>
      </c>
      <c r="C54" s="2"/>
      <c r="D54" s="2"/>
      <c r="E54" s="14" t="s">
        <v>1154</v>
      </c>
      <c r="F54" s="2"/>
      <c r="G54" s="2"/>
    </row>
    <row r="55" spans="1:7" ht="24" customHeight="1" x14ac:dyDescent="0.2">
      <c r="A55" s="108" t="s">
        <v>339</v>
      </c>
      <c r="B55" s="134" t="s">
        <v>265</v>
      </c>
      <c r="C55" s="134"/>
      <c r="D55" s="134"/>
      <c r="E55" s="134" t="s">
        <v>1125</v>
      </c>
      <c r="F55" s="134"/>
      <c r="G55" s="134"/>
    </row>
    <row r="56" spans="1:7" x14ac:dyDescent="0.2">
      <c r="A56" s="2"/>
      <c r="B56" s="10"/>
      <c r="C56" s="10"/>
      <c r="D56" s="2"/>
      <c r="E56" s="2"/>
      <c r="F56" s="2"/>
      <c r="G56" s="2"/>
    </row>
    <row r="57" spans="1:7" x14ac:dyDescent="0.2">
      <c r="A57" s="2"/>
      <c r="B57" s="2"/>
      <c r="C57" s="2"/>
      <c r="D57" s="2"/>
      <c r="E57" s="2"/>
      <c r="F57" s="2"/>
      <c r="G57" s="2"/>
    </row>
    <row r="58" spans="1:7" x14ac:dyDescent="0.2">
      <c r="A58" s="2"/>
      <c r="B58" s="2"/>
      <c r="C58" s="2"/>
      <c r="D58" s="2"/>
      <c r="E58" s="2"/>
      <c r="F58" s="2"/>
      <c r="G58" s="2"/>
    </row>
  </sheetData>
  <mergeCells count="9">
    <mergeCell ref="B55:D55"/>
    <mergeCell ref="E55:G55"/>
    <mergeCell ref="B3:E3"/>
    <mergeCell ref="B4:E4"/>
    <mergeCell ref="A5:A6"/>
    <mergeCell ref="B5:B6"/>
    <mergeCell ref="C5:C6"/>
    <mergeCell ref="D5:F5"/>
    <mergeCell ref="G5:G6"/>
  </mergeCells>
  <pageMargins left="0.98425196850393704" right="0" top="0" bottom="0" header="0.31496062992126" footer="0.31496062992126"/>
  <pageSetup paperSize="5" scale="80" orientation="landscape" horizontalDpi="300" verticalDpi="300" r:id="rId1"/>
  <rowBreaks count="1" manualBreakCount="1">
    <brk id="56" max="6" man="1"/>
  </rowBreaks>
  <colBreaks count="1" manualBreakCount="1">
    <brk id="8" max="51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37"/>
  <sheetViews>
    <sheetView topLeftCell="A14" zoomScale="96" zoomScaleNormal="96" zoomScaleSheetLayoutView="100" workbookViewId="0">
      <selection activeCell="E33" sqref="E33"/>
    </sheetView>
  </sheetViews>
  <sheetFormatPr defaultColWidth="9.140625" defaultRowHeight="11.25" x14ac:dyDescent="0.2"/>
  <cols>
    <col min="1" max="1" width="50" style="1" customWidth="1"/>
    <col min="2" max="2" width="11.140625" style="1" customWidth="1"/>
    <col min="3" max="3" width="19.140625" style="1" customWidth="1"/>
    <col min="4" max="4" width="19.85546875" style="1" customWidth="1"/>
    <col min="5" max="5" width="20.140625" style="1" customWidth="1"/>
    <col min="6" max="6" width="18.5703125" style="1" customWidth="1"/>
    <col min="7" max="7" width="21.42578125" style="1" customWidth="1"/>
    <col min="8" max="16384" width="9.140625" style="1"/>
  </cols>
  <sheetData>
    <row r="1" spans="1:7" x14ac:dyDescent="0.2">
      <c r="A1" s="10" t="s">
        <v>23</v>
      </c>
    </row>
    <row r="2" spans="1:7" x14ac:dyDescent="0.2">
      <c r="A2" s="10" t="s">
        <v>1</v>
      </c>
    </row>
    <row r="3" spans="1:7" x14ac:dyDescent="0.2">
      <c r="A3" s="13" t="s">
        <v>5</v>
      </c>
      <c r="B3" s="11"/>
      <c r="C3" s="11"/>
      <c r="D3" s="11"/>
      <c r="E3" s="11"/>
      <c r="F3" s="11"/>
    </row>
    <row r="4" spans="1:7" ht="18" customHeight="1" x14ac:dyDescent="0.2">
      <c r="A4" s="2"/>
      <c r="B4" s="126" t="s">
        <v>13</v>
      </c>
      <c r="C4" s="126"/>
      <c r="D4" s="126"/>
      <c r="E4" s="126"/>
      <c r="F4" s="2"/>
      <c r="G4" s="2"/>
    </row>
    <row r="5" spans="1:7" x14ac:dyDescent="0.2">
      <c r="A5" s="2"/>
      <c r="B5" s="127" t="s">
        <v>82</v>
      </c>
      <c r="C5" s="127"/>
      <c r="D5" s="127"/>
      <c r="E5" s="127"/>
      <c r="F5" s="2"/>
      <c r="G5" s="2"/>
    </row>
    <row r="6" spans="1:7" x14ac:dyDescent="0.2">
      <c r="A6" s="2"/>
      <c r="B6" s="2"/>
      <c r="C6" s="2"/>
      <c r="D6" s="2"/>
      <c r="E6" s="2"/>
      <c r="F6" s="2"/>
      <c r="G6" s="2"/>
    </row>
    <row r="7" spans="1:7" x14ac:dyDescent="0.2">
      <c r="A7" s="135" t="s">
        <v>340</v>
      </c>
      <c r="B7" s="135"/>
      <c r="C7" s="27"/>
      <c r="D7" s="2"/>
      <c r="E7" s="2"/>
      <c r="F7" s="2"/>
      <c r="G7" s="2"/>
    </row>
    <row r="8" spans="1:7" x14ac:dyDescent="0.2">
      <c r="A8" s="2"/>
      <c r="B8" s="2"/>
      <c r="C8" s="2"/>
      <c r="D8" s="2"/>
      <c r="E8" s="2"/>
      <c r="F8" s="2"/>
      <c r="G8" s="2"/>
    </row>
    <row r="9" spans="1:7" ht="13.5" customHeight="1" x14ac:dyDescent="0.2">
      <c r="A9" s="122" t="s">
        <v>16</v>
      </c>
      <c r="B9" s="128" t="s">
        <v>15</v>
      </c>
      <c r="C9" s="122" t="s">
        <v>17</v>
      </c>
      <c r="D9" s="136" t="s">
        <v>2</v>
      </c>
      <c r="E9" s="132"/>
      <c r="F9" s="133"/>
      <c r="G9" s="122" t="s">
        <v>20</v>
      </c>
    </row>
    <row r="10" spans="1:7" ht="33" customHeight="1" x14ac:dyDescent="0.2">
      <c r="A10" s="123"/>
      <c r="B10" s="129"/>
      <c r="C10" s="123"/>
      <c r="D10" s="18" t="s">
        <v>18</v>
      </c>
      <c r="E10" s="18" t="s">
        <v>22</v>
      </c>
      <c r="F10" s="19" t="s">
        <v>19</v>
      </c>
      <c r="G10" s="123"/>
    </row>
    <row r="11" spans="1:7" ht="12.95" customHeight="1" x14ac:dyDescent="0.2">
      <c r="A11" s="86" t="s">
        <v>3</v>
      </c>
      <c r="B11" s="3"/>
      <c r="C11" s="6"/>
      <c r="D11" s="3"/>
      <c r="E11" s="7"/>
      <c r="F11" s="7"/>
      <c r="G11" s="7"/>
    </row>
    <row r="12" spans="1:7" ht="12.95" customHeight="1" x14ac:dyDescent="0.2">
      <c r="A12" s="26"/>
      <c r="B12" s="3"/>
      <c r="C12" s="7"/>
      <c r="D12" s="3"/>
      <c r="E12" s="7"/>
      <c r="F12" s="7"/>
      <c r="G12" s="7"/>
    </row>
    <row r="13" spans="1:7" ht="12.95" customHeight="1" x14ac:dyDescent="0.2">
      <c r="A13" s="23" t="s">
        <v>4</v>
      </c>
      <c r="B13" s="22"/>
      <c r="C13" s="29"/>
      <c r="D13" s="3"/>
      <c r="E13" s="7"/>
      <c r="F13" s="7"/>
      <c r="G13" s="29"/>
    </row>
    <row r="14" spans="1:7" ht="12.95" customHeight="1" x14ac:dyDescent="0.2">
      <c r="A14" s="7" t="s">
        <v>295</v>
      </c>
      <c r="B14" s="25" t="s">
        <v>145</v>
      </c>
      <c r="C14" s="29">
        <v>0</v>
      </c>
      <c r="D14" s="49">
        <v>0</v>
      </c>
      <c r="E14" s="45">
        <f>F14-D14</f>
        <v>20000</v>
      </c>
      <c r="F14" s="49">
        <v>20000</v>
      </c>
      <c r="G14" s="29">
        <v>20000</v>
      </c>
    </row>
    <row r="15" spans="1:7" ht="12.95" customHeight="1" x14ac:dyDescent="0.2">
      <c r="A15" s="7" t="s">
        <v>119</v>
      </c>
      <c r="B15" s="25" t="s">
        <v>147</v>
      </c>
      <c r="C15" s="29">
        <v>3006</v>
      </c>
      <c r="D15" s="49">
        <v>23900</v>
      </c>
      <c r="E15" s="45">
        <f t="shared" ref="E15:E19" si="0">F15-D15</f>
        <v>6100</v>
      </c>
      <c r="F15" s="29">
        <v>30000</v>
      </c>
      <c r="G15" s="29">
        <v>20000</v>
      </c>
    </row>
    <row r="16" spans="1:7" ht="12.95" customHeight="1" x14ac:dyDescent="0.2">
      <c r="A16" s="7" t="s">
        <v>324</v>
      </c>
      <c r="B16" s="25" t="s">
        <v>302</v>
      </c>
      <c r="C16" s="29">
        <v>500</v>
      </c>
      <c r="D16" s="49">
        <v>300</v>
      </c>
      <c r="E16" s="45">
        <f t="shared" si="0"/>
        <v>12100</v>
      </c>
      <c r="F16" s="29">
        <v>12400</v>
      </c>
      <c r="G16" s="29">
        <v>12400</v>
      </c>
    </row>
    <row r="17" spans="1:7" ht="12.95" customHeight="1" x14ac:dyDescent="0.2">
      <c r="A17" s="7" t="s">
        <v>131</v>
      </c>
      <c r="B17" s="25" t="s">
        <v>159</v>
      </c>
      <c r="C17" s="29">
        <v>0</v>
      </c>
      <c r="D17" s="49">
        <v>0</v>
      </c>
      <c r="E17" s="45">
        <f t="shared" si="0"/>
        <v>10000</v>
      </c>
      <c r="F17" s="29">
        <v>10000</v>
      </c>
      <c r="G17" s="29">
        <v>10000</v>
      </c>
    </row>
    <row r="18" spans="1:7" ht="12.95" customHeight="1" x14ac:dyDescent="0.2">
      <c r="A18" s="7" t="s">
        <v>341</v>
      </c>
      <c r="B18" s="25" t="s">
        <v>160</v>
      </c>
      <c r="C18" s="29">
        <v>0</v>
      </c>
      <c r="D18" s="49">
        <v>0</v>
      </c>
      <c r="E18" s="45">
        <f t="shared" si="0"/>
        <v>10000</v>
      </c>
      <c r="F18" s="29">
        <v>10000</v>
      </c>
      <c r="G18" s="29">
        <v>20000</v>
      </c>
    </row>
    <row r="19" spans="1:7" ht="12.95" customHeight="1" x14ac:dyDescent="0.2">
      <c r="A19" s="7" t="s">
        <v>138</v>
      </c>
      <c r="B19" s="25" t="s">
        <v>165</v>
      </c>
      <c r="C19" s="29">
        <v>64212.5</v>
      </c>
      <c r="D19" s="29">
        <v>26125</v>
      </c>
      <c r="E19" s="45">
        <f t="shared" si="0"/>
        <v>51475</v>
      </c>
      <c r="F19" s="29">
        <v>77600</v>
      </c>
      <c r="G19" s="29">
        <v>77600</v>
      </c>
    </row>
    <row r="20" spans="1:7" ht="12.95" customHeight="1" x14ac:dyDescent="0.2">
      <c r="A20" s="7" t="s">
        <v>7</v>
      </c>
      <c r="B20" s="7"/>
      <c r="C20" s="29"/>
      <c r="D20" s="29"/>
      <c r="E20" s="29"/>
      <c r="F20" s="29"/>
      <c r="G20" s="29"/>
    </row>
    <row r="21" spans="1:7" ht="12.95" customHeight="1" x14ac:dyDescent="0.2">
      <c r="A21" s="7" t="s">
        <v>8</v>
      </c>
      <c r="B21" s="7"/>
      <c r="C21" s="29"/>
      <c r="D21" s="7"/>
      <c r="E21" s="7"/>
      <c r="F21" s="29"/>
      <c r="G21" s="29"/>
    </row>
    <row r="22" spans="1:7" ht="12.95" customHeight="1" x14ac:dyDescent="0.2">
      <c r="A22" s="7"/>
      <c r="B22" s="7"/>
      <c r="C22" s="29"/>
      <c r="D22" s="7"/>
      <c r="E22" s="7"/>
      <c r="F22" s="29"/>
      <c r="G22" s="29"/>
    </row>
    <row r="23" spans="1:7" ht="12.95" customHeight="1" x14ac:dyDescent="0.2">
      <c r="A23" s="7"/>
      <c r="B23" s="7"/>
      <c r="C23" s="29"/>
      <c r="D23" s="29"/>
      <c r="E23" s="7"/>
      <c r="F23" s="29"/>
      <c r="G23" s="29"/>
    </row>
    <row r="24" spans="1:7" ht="12.95" customHeight="1" x14ac:dyDescent="0.2">
      <c r="A24" s="7" t="s">
        <v>304</v>
      </c>
      <c r="B24" s="7" t="s">
        <v>289</v>
      </c>
      <c r="C24" s="29">
        <v>0</v>
      </c>
      <c r="D24" s="29">
        <v>0</v>
      </c>
      <c r="E24" s="45">
        <f>F24-D24</f>
        <v>40000</v>
      </c>
      <c r="F24" s="29">
        <v>40000</v>
      </c>
      <c r="G24" s="29">
        <v>40000</v>
      </c>
    </row>
    <row r="25" spans="1:7" x14ac:dyDescent="0.2">
      <c r="A25" s="7"/>
      <c r="B25" s="7"/>
      <c r="C25" s="7"/>
      <c r="D25" s="29"/>
      <c r="E25" s="7"/>
      <c r="F25" s="29"/>
      <c r="G25" s="7"/>
    </row>
    <row r="26" spans="1:7" ht="12.95" customHeight="1" x14ac:dyDescent="0.2">
      <c r="A26" s="7"/>
      <c r="B26" s="7"/>
      <c r="C26" s="29"/>
      <c r="D26" s="55"/>
      <c r="E26" s="3"/>
      <c r="F26" s="29"/>
      <c r="G26" s="55"/>
    </row>
    <row r="27" spans="1:7" ht="12.95" customHeight="1" x14ac:dyDescent="0.2">
      <c r="A27" s="16" t="s">
        <v>9</v>
      </c>
      <c r="B27" s="5"/>
      <c r="C27" s="50">
        <f>SUM(C14:C26)</f>
        <v>67718.5</v>
      </c>
      <c r="D27" s="53">
        <f t="shared" ref="D27:G27" si="1">SUM(D14:D26)</f>
        <v>50325</v>
      </c>
      <c r="E27" s="52">
        <f t="shared" si="1"/>
        <v>149675</v>
      </c>
      <c r="F27" s="50">
        <f t="shared" si="1"/>
        <v>200000</v>
      </c>
      <c r="G27" s="53">
        <f t="shared" si="1"/>
        <v>200000</v>
      </c>
    </row>
    <row r="28" spans="1:7" x14ac:dyDescent="0.2">
      <c r="A28" s="2"/>
      <c r="B28" s="2"/>
      <c r="C28" s="2"/>
      <c r="D28" s="2"/>
      <c r="E28" s="2"/>
      <c r="F28" s="2"/>
      <c r="G28" s="2"/>
    </row>
    <row r="29" spans="1:7" x14ac:dyDescent="0.2">
      <c r="A29" s="15" t="s">
        <v>0</v>
      </c>
      <c r="B29" s="2"/>
      <c r="C29" s="2"/>
      <c r="D29" s="2"/>
      <c r="E29" s="2"/>
      <c r="F29" s="2"/>
      <c r="G29" s="2"/>
    </row>
    <row r="30" spans="1:7" x14ac:dyDescent="0.2">
      <c r="A30" s="2"/>
      <c r="B30" s="2"/>
      <c r="C30" s="2"/>
      <c r="D30" s="2"/>
      <c r="E30" s="2"/>
      <c r="F30" s="2"/>
      <c r="G30" s="2"/>
    </row>
    <row r="31" spans="1:7" x14ac:dyDescent="0.2">
      <c r="A31" s="14" t="s">
        <v>10</v>
      </c>
      <c r="B31" s="14" t="s">
        <v>11</v>
      </c>
      <c r="C31" s="2"/>
      <c r="D31" s="2"/>
      <c r="E31" s="14" t="s">
        <v>12</v>
      </c>
      <c r="F31" s="2"/>
      <c r="G31" s="2"/>
    </row>
    <row r="32" spans="1:7" x14ac:dyDescent="0.2">
      <c r="A32" s="14"/>
      <c r="B32" s="14"/>
      <c r="C32" s="2"/>
      <c r="D32" s="2"/>
      <c r="E32" s="14"/>
      <c r="F32" s="2"/>
      <c r="G32" s="2"/>
    </row>
    <row r="33" spans="1:7" x14ac:dyDescent="0.2">
      <c r="A33" s="14" t="s">
        <v>1154</v>
      </c>
      <c r="B33" s="14" t="s">
        <v>1154</v>
      </c>
      <c r="C33" s="2"/>
      <c r="D33" s="2"/>
      <c r="E33" s="14" t="s">
        <v>1154</v>
      </c>
      <c r="F33" s="2"/>
      <c r="G33" s="2"/>
    </row>
    <row r="34" spans="1:7" ht="24" customHeight="1" x14ac:dyDescent="0.2">
      <c r="A34" s="108" t="s">
        <v>794</v>
      </c>
      <c r="B34" s="134" t="s">
        <v>265</v>
      </c>
      <c r="C34" s="134"/>
      <c r="D34" s="134"/>
      <c r="E34" s="134" t="s">
        <v>1125</v>
      </c>
      <c r="F34" s="134"/>
      <c r="G34" s="134"/>
    </row>
    <row r="35" spans="1:7" x14ac:dyDescent="0.2">
      <c r="A35" s="2"/>
      <c r="B35" s="10"/>
      <c r="C35" s="10"/>
      <c r="D35" s="2"/>
      <c r="E35" s="2"/>
      <c r="F35" s="2"/>
      <c r="G35" s="2"/>
    </row>
    <row r="36" spans="1:7" x14ac:dyDescent="0.2">
      <c r="A36" s="2"/>
      <c r="B36" s="2"/>
      <c r="C36" s="2"/>
      <c r="D36" s="2"/>
      <c r="E36" s="2"/>
      <c r="F36" s="2"/>
      <c r="G36" s="2"/>
    </row>
    <row r="37" spans="1:7" x14ac:dyDescent="0.2">
      <c r="A37" s="2"/>
      <c r="B37" s="2"/>
      <c r="C37" s="2"/>
      <c r="D37" s="2"/>
      <c r="E37" s="2"/>
      <c r="F37" s="2"/>
      <c r="G37" s="2"/>
    </row>
  </sheetData>
  <mergeCells count="10">
    <mergeCell ref="G9:G10"/>
    <mergeCell ref="B34:D34"/>
    <mergeCell ref="E34:G34"/>
    <mergeCell ref="B4:E4"/>
    <mergeCell ref="B5:E5"/>
    <mergeCell ref="A7:B7"/>
    <mergeCell ref="A9:A10"/>
    <mergeCell ref="B9:B10"/>
    <mergeCell ref="C9:C10"/>
    <mergeCell ref="D9:F9"/>
  </mergeCells>
  <pageMargins left="0.98425196850393704" right="0" top="0" bottom="0" header="0.31496062992126" footer="0.31496062992126"/>
  <pageSetup paperSize="5" scale="85" orientation="landscape" horizontalDpi="300" verticalDpi="300" r:id="rId1"/>
  <rowBreaks count="1" manualBreakCount="1">
    <brk id="35" max="6" man="1"/>
  </rowBreaks>
  <colBreaks count="1" manualBreakCount="1">
    <brk id="8" max="51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40"/>
  <sheetViews>
    <sheetView topLeftCell="A20" zoomScale="93" zoomScaleNormal="93" zoomScaleSheetLayoutView="100" workbookViewId="0">
      <selection activeCell="G32" sqref="G32"/>
    </sheetView>
  </sheetViews>
  <sheetFormatPr defaultColWidth="9.140625" defaultRowHeight="11.25" x14ac:dyDescent="0.2"/>
  <cols>
    <col min="1" max="1" width="50" style="1" customWidth="1"/>
    <col min="2" max="2" width="11.140625" style="1" customWidth="1"/>
    <col min="3" max="3" width="19.140625" style="1" customWidth="1"/>
    <col min="4" max="4" width="19.85546875" style="1" customWidth="1"/>
    <col min="5" max="5" width="20.140625" style="1" customWidth="1"/>
    <col min="6" max="6" width="18.5703125" style="1" customWidth="1"/>
    <col min="7" max="7" width="21.42578125" style="1" customWidth="1"/>
    <col min="8" max="16384" width="9.140625" style="1"/>
  </cols>
  <sheetData>
    <row r="1" spans="1:7" x14ac:dyDescent="0.2">
      <c r="A1" s="10" t="s">
        <v>23</v>
      </c>
    </row>
    <row r="2" spans="1:7" x14ac:dyDescent="0.2">
      <c r="A2" s="10" t="s">
        <v>1</v>
      </c>
    </row>
    <row r="3" spans="1:7" x14ac:dyDescent="0.2">
      <c r="A3" s="13" t="s">
        <v>5</v>
      </c>
      <c r="B3" s="11"/>
      <c r="C3" s="11"/>
      <c r="D3" s="11"/>
      <c r="E3" s="11"/>
      <c r="F3" s="11"/>
    </row>
    <row r="4" spans="1:7" ht="18" customHeight="1" x14ac:dyDescent="0.2">
      <c r="A4" s="2"/>
      <c r="B4" s="126" t="s">
        <v>13</v>
      </c>
      <c r="C4" s="126"/>
      <c r="D4" s="126"/>
      <c r="E4" s="126"/>
      <c r="F4" s="2"/>
      <c r="G4" s="2"/>
    </row>
    <row r="5" spans="1:7" x14ac:dyDescent="0.2">
      <c r="A5" s="2"/>
      <c r="B5" s="127" t="s">
        <v>82</v>
      </c>
      <c r="C5" s="127"/>
      <c r="D5" s="127"/>
      <c r="E5" s="127"/>
      <c r="F5" s="2"/>
      <c r="G5" s="2"/>
    </row>
    <row r="6" spans="1:7" x14ac:dyDescent="0.2">
      <c r="A6" s="2"/>
      <c r="B6" s="2"/>
      <c r="C6" s="2"/>
      <c r="D6" s="2"/>
      <c r="E6" s="2"/>
      <c r="F6" s="2"/>
      <c r="G6" s="2"/>
    </row>
    <row r="7" spans="1:7" x14ac:dyDescent="0.2">
      <c r="A7" s="135" t="s">
        <v>342</v>
      </c>
      <c r="B7" s="135"/>
      <c r="C7" s="27"/>
      <c r="D7" s="2"/>
      <c r="E7" s="2"/>
      <c r="F7" s="2"/>
      <c r="G7" s="2"/>
    </row>
    <row r="8" spans="1:7" x14ac:dyDescent="0.2">
      <c r="A8" s="2"/>
      <c r="B8" s="2"/>
      <c r="C8" s="2"/>
      <c r="D8" s="2"/>
      <c r="E8" s="2"/>
      <c r="F8" s="2"/>
      <c r="G8" s="2"/>
    </row>
    <row r="9" spans="1:7" ht="13.5" customHeight="1" x14ac:dyDescent="0.2">
      <c r="A9" s="122" t="s">
        <v>16</v>
      </c>
      <c r="B9" s="128" t="s">
        <v>15</v>
      </c>
      <c r="C9" s="122" t="s">
        <v>17</v>
      </c>
      <c r="D9" s="136" t="s">
        <v>2</v>
      </c>
      <c r="E9" s="132"/>
      <c r="F9" s="133"/>
      <c r="G9" s="122" t="s">
        <v>20</v>
      </c>
    </row>
    <row r="10" spans="1:7" ht="33" customHeight="1" x14ac:dyDescent="0.2">
      <c r="A10" s="123"/>
      <c r="B10" s="129"/>
      <c r="C10" s="123"/>
      <c r="D10" s="18" t="s">
        <v>18</v>
      </c>
      <c r="E10" s="18" t="s">
        <v>22</v>
      </c>
      <c r="F10" s="19" t="s">
        <v>19</v>
      </c>
      <c r="G10" s="123"/>
    </row>
    <row r="11" spans="1:7" ht="12.95" customHeight="1" x14ac:dyDescent="0.2">
      <c r="A11" s="26" t="s">
        <v>3</v>
      </c>
      <c r="B11" s="3"/>
      <c r="C11" s="2"/>
      <c r="D11" s="7"/>
      <c r="E11" s="7"/>
      <c r="F11" s="7"/>
      <c r="G11" s="7"/>
    </row>
    <row r="12" spans="1:7" ht="12.95" customHeight="1" x14ac:dyDescent="0.2">
      <c r="A12" s="26"/>
      <c r="B12" s="3"/>
      <c r="C12" s="2"/>
      <c r="D12" s="7"/>
      <c r="E12" s="7"/>
      <c r="F12" s="7"/>
      <c r="G12" s="7"/>
    </row>
    <row r="13" spans="1:7" ht="12.95" customHeight="1" x14ac:dyDescent="0.2">
      <c r="A13" s="23" t="s">
        <v>4</v>
      </c>
      <c r="B13" s="22"/>
      <c r="C13" s="28"/>
      <c r="D13" s="7"/>
      <c r="E13" s="7"/>
      <c r="F13" s="7"/>
      <c r="G13" s="29"/>
    </row>
    <row r="14" spans="1:7" ht="12.95" customHeight="1" x14ac:dyDescent="0.2">
      <c r="A14" s="7" t="s">
        <v>307</v>
      </c>
      <c r="B14" s="22" t="s">
        <v>145</v>
      </c>
      <c r="C14" s="28">
        <v>0</v>
      </c>
      <c r="D14" s="29">
        <v>0</v>
      </c>
      <c r="E14" s="45">
        <f>F14-D14</f>
        <v>20000</v>
      </c>
      <c r="F14" s="29">
        <v>20000</v>
      </c>
      <c r="G14" s="29">
        <v>20000</v>
      </c>
    </row>
    <row r="15" spans="1:7" ht="12.95" customHeight="1" x14ac:dyDescent="0.2">
      <c r="A15" s="7" t="s">
        <v>308</v>
      </c>
      <c r="B15" s="22" t="s">
        <v>145</v>
      </c>
      <c r="C15" s="28">
        <v>0</v>
      </c>
      <c r="D15" s="29">
        <v>0</v>
      </c>
      <c r="E15" s="45">
        <f t="shared" ref="E15:E21" si="0">F15-D15</f>
        <v>40000</v>
      </c>
      <c r="F15" s="29">
        <v>40000</v>
      </c>
      <c r="G15" s="29">
        <v>40000</v>
      </c>
    </row>
    <row r="16" spans="1:7" ht="12.95" customHeight="1" x14ac:dyDescent="0.2">
      <c r="A16" s="7" t="s">
        <v>343</v>
      </c>
      <c r="B16" s="22" t="s">
        <v>146</v>
      </c>
      <c r="C16" s="28">
        <v>0</v>
      </c>
      <c r="D16" s="29">
        <v>0</v>
      </c>
      <c r="E16" s="48">
        <f t="shared" si="0"/>
        <v>25000</v>
      </c>
      <c r="F16" s="49">
        <v>25000</v>
      </c>
      <c r="G16" s="29">
        <v>25000</v>
      </c>
    </row>
    <row r="17" spans="1:7" ht="12.95" customHeight="1" x14ac:dyDescent="0.2">
      <c r="A17" s="7" t="s">
        <v>119</v>
      </c>
      <c r="B17" s="25" t="s">
        <v>147</v>
      </c>
      <c r="C17" s="49">
        <v>8497</v>
      </c>
      <c r="D17" s="49">
        <v>5927.65</v>
      </c>
      <c r="E17" s="48">
        <f t="shared" si="0"/>
        <v>9072.35</v>
      </c>
      <c r="F17" s="49">
        <v>15000</v>
      </c>
      <c r="G17" s="29">
        <v>15000</v>
      </c>
    </row>
    <row r="18" spans="1:7" ht="12.95" customHeight="1" x14ac:dyDescent="0.2">
      <c r="A18" s="7" t="s">
        <v>344</v>
      </c>
      <c r="B18" s="25" t="s">
        <v>152</v>
      </c>
      <c r="C18" s="49">
        <v>4000</v>
      </c>
      <c r="D18" s="49">
        <v>0</v>
      </c>
      <c r="E18" s="48">
        <f t="shared" si="0"/>
        <v>18000</v>
      </c>
      <c r="F18" s="49">
        <v>18000</v>
      </c>
      <c r="G18" s="49">
        <v>18000</v>
      </c>
    </row>
    <row r="19" spans="1:7" ht="12.95" customHeight="1" x14ac:dyDescent="0.2">
      <c r="A19" s="7" t="s">
        <v>345</v>
      </c>
      <c r="B19" s="33" t="s">
        <v>153</v>
      </c>
      <c r="C19" s="49">
        <v>13805.05</v>
      </c>
      <c r="D19" s="49">
        <v>5080.0200000000004</v>
      </c>
      <c r="E19" s="48">
        <f t="shared" si="0"/>
        <v>10919.98</v>
      </c>
      <c r="F19" s="49">
        <v>16000</v>
      </c>
      <c r="G19" s="49">
        <v>16000</v>
      </c>
    </row>
    <row r="20" spans="1:7" ht="12.95" customHeight="1" x14ac:dyDescent="0.2">
      <c r="A20" s="7" t="s">
        <v>131</v>
      </c>
      <c r="B20" s="22" t="s">
        <v>159</v>
      </c>
      <c r="C20" s="49">
        <v>0</v>
      </c>
      <c r="D20" s="49">
        <v>0</v>
      </c>
      <c r="E20" s="48">
        <f t="shared" si="0"/>
        <v>12000</v>
      </c>
      <c r="F20" s="49">
        <v>12000</v>
      </c>
      <c r="G20" s="49">
        <v>12000</v>
      </c>
    </row>
    <row r="21" spans="1:7" ht="12.95" customHeight="1" x14ac:dyDescent="0.2">
      <c r="A21" s="7" t="s">
        <v>346</v>
      </c>
      <c r="B21" s="25" t="s">
        <v>165</v>
      </c>
      <c r="C21" s="49">
        <v>38400</v>
      </c>
      <c r="D21" s="49">
        <v>9600</v>
      </c>
      <c r="E21" s="48">
        <f t="shared" si="0"/>
        <v>28800</v>
      </c>
      <c r="F21" s="49">
        <v>38400</v>
      </c>
      <c r="G21" s="49">
        <v>38400</v>
      </c>
    </row>
    <row r="22" spans="1:7" ht="12.95" customHeight="1" x14ac:dyDescent="0.2">
      <c r="A22" s="7"/>
      <c r="B22" s="25"/>
      <c r="C22" s="49"/>
      <c r="D22" s="49"/>
      <c r="E22" s="49"/>
      <c r="F22" s="49"/>
      <c r="G22" s="49"/>
    </row>
    <row r="23" spans="1:7" ht="12.95" customHeight="1" x14ac:dyDescent="0.2">
      <c r="A23" s="7" t="s">
        <v>7</v>
      </c>
      <c r="B23" s="7"/>
      <c r="C23" s="49"/>
      <c r="D23" s="3"/>
      <c r="E23" s="3"/>
      <c r="F23" s="49"/>
      <c r="G23" s="49"/>
    </row>
    <row r="24" spans="1:7" ht="12.95" customHeight="1" x14ac:dyDescent="0.2">
      <c r="A24" s="7" t="s">
        <v>8</v>
      </c>
      <c r="B24" s="7"/>
      <c r="C24" s="49"/>
      <c r="D24" s="3"/>
      <c r="E24" s="3"/>
      <c r="F24" s="49"/>
      <c r="G24" s="49"/>
    </row>
    <row r="25" spans="1:7" ht="12.95" customHeight="1" x14ac:dyDescent="0.2">
      <c r="A25" s="7" t="s">
        <v>347</v>
      </c>
      <c r="B25" s="7" t="s">
        <v>350</v>
      </c>
      <c r="C25" s="49">
        <v>39850</v>
      </c>
      <c r="D25" s="49">
        <v>0</v>
      </c>
      <c r="E25" s="48">
        <f t="shared" ref="E25:E27" si="1">F25-D25</f>
        <v>54000</v>
      </c>
      <c r="F25" s="49">
        <v>54000</v>
      </c>
      <c r="G25" s="49">
        <v>0</v>
      </c>
    </row>
    <row r="26" spans="1:7" ht="12.95" customHeight="1" x14ac:dyDescent="0.2">
      <c r="A26" s="7" t="s">
        <v>348</v>
      </c>
      <c r="B26" s="7" t="s">
        <v>350</v>
      </c>
      <c r="C26" s="49">
        <v>0</v>
      </c>
      <c r="D26" s="49">
        <v>0</v>
      </c>
      <c r="E26" s="48">
        <f t="shared" si="1"/>
        <v>6000</v>
      </c>
      <c r="F26" s="49">
        <v>6000</v>
      </c>
      <c r="G26" s="49">
        <v>0</v>
      </c>
    </row>
    <row r="27" spans="1:7" ht="12.95" customHeight="1" x14ac:dyDescent="0.2">
      <c r="A27" s="7" t="s">
        <v>349</v>
      </c>
      <c r="B27" s="7" t="s">
        <v>289</v>
      </c>
      <c r="C27" s="49">
        <v>0</v>
      </c>
      <c r="D27" s="49">
        <v>0</v>
      </c>
      <c r="E27" s="48">
        <f t="shared" si="1"/>
        <v>10000</v>
      </c>
      <c r="F27" s="49">
        <v>10000</v>
      </c>
      <c r="G27" s="49">
        <v>0</v>
      </c>
    </row>
    <row r="28" spans="1:7" x14ac:dyDescent="0.2">
      <c r="A28" s="7"/>
      <c r="B28" s="7"/>
      <c r="C28" s="3"/>
      <c r="D28" s="49"/>
      <c r="E28" s="3"/>
      <c r="F28" s="49"/>
      <c r="G28" s="3"/>
    </row>
    <row r="29" spans="1:7" ht="12.95" customHeight="1" x14ac:dyDescent="0.2">
      <c r="A29" s="7"/>
      <c r="B29" s="7"/>
      <c r="C29" s="28"/>
      <c r="D29" s="29"/>
      <c r="E29" s="9"/>
      <c r="F29" s="49"/>
      <c r="G29" s="55"/>
    </row>
    <row r="30" spans="1:7" ht="12.95" customHeight="1" x14ac:dyDescent="0.2">
      <c r="A30" s="16" t="s">
        <v>9</v>
      </c>
      <c r="B30" s="5"/>
      <c r="C30" s="51">
        <f>SUM(C14:C29)</f>
        <v>104552.05</v>
      </c>
      <c r="D30" s="50">
        <f t="shared" ref="D30:G30" si="2">SUM(D14:D29)</f>
        <v>20607.669999999998</v>
      </c>
      <c r="E30" s="52">
        <f t="shared" si="2"/>
        <v>233792.33000000002</v>
      </c>
      <c r="F30" s="50">
        <f t="shared" si="2"/>
        <v>254400</v>
      </c>
      <c r="G30" s="53">
        <f t="shared" si="2"/>
        <v>184400</v>
      </c>
    </row>
    <row r="31" spans="1:7" x14ac:dyDescent="0.2">
      <c r="A31" s="2"/>
      <c r="B31" s="2"/>
      <c r="C31" s="2"/>
      <c r="D31" s="2"/>
      <c r="E31" s="2"/>
      <c r="F31" s="2"/>
      <c r="G31" s="2"/>
    </row>
    <row r="32" spans="1:7" x14ac:dyDescent="0.2">
      <c r="A32" s="15" t="s">
        <v>0</v>
      </c>
      <c r="B32" s="2"/>
      <c r="C32" s="2"/>
      <c r="D32" s="2"/>
      <c r="E32" s="2"/>
      <c r="F32" s="2"/>
      <c r="G32" s="2"/>
    </row>
    <row r="33" spans="1:7" x14ac:dyDescent="0.2">
      <c r="A33" s="2"/>
      <c r="B33" s="2"/>
      <c r="C33" s="2"/>
      <c r="D33" s="2"/>
      <c r="E33" s="2"/>
      <c r="F33" s="2"/>
      <c r="G33" s="2"/>
    </row>
    <row r="34" spans="1:7" x14ac:dyDescent="0.2">
      <c r="A34" s="14" t="s">
        <v>10</v>
      </c>
      <c r="B34" s="14" t="s">
        <v>11</v>
      </c>
      <c r="C34" s="2"/>
      <c r="D34" s="2"/>
      <c r="E34" s="14" t="s">
        <v>12</v>
      </c>
      <c r="F34" s="2"/>
      <c r="G34" s="2"/>
    </row>
    <row r="35" spans="1:7" x14ac:dyDescent="0.2">
      <c r="A35" s="14"/>
      <c r="B35" s="14"/>
      <c r="C35" s="2"/>
      <c r="D35" s="2"/>
      <c r="E35" s="14"/>
      <c r="F35" s="2"/>
      <c r="G35" s="2"/>
    </row>
    <row r="36" spans="1:7" x14ac:dyDescent="0.2">
      <c r="A36" s="14" t="s">
        <v>1154</v>
      </c>
      <c r="B36" s="14" t="s">
        <v>1154</v>
      </c>
      <c r="C36" s="2"/>
      <c r="D36" s="2"/>
      <c r="E36" s="14" t="s">
        <v>1154</v>
      </c>
      <c r="F36" s="2"/>
      <c r="G36" s="2"/>
    </row>
    <row r="37" spans="1:7" ht="24" customHeight="1" x14ac:dyDescent="0.2">
      <c r="A37" s="108" t="s">
        <v>1159</v>
      </c>
      <c r="B37" s="134" t="s">
        <v>265</v>
      </c>
      <c r="C37" s="134"/>
      <c r="D37" s="134"/>
      <c r="E37" s="134" t="s">
        <v>1125</v>
      </c>
      <c r="F37" s="134"/>
      <c r="G37" s="134"/>
    </row>
    <row r="38" spans="1:7" x14ac:dyDescent="0.2">
      <c r="A38" s="2"/>
      <c r="B38" s="10"/>
      <c r="C38" s="10"/>
      <c r="D38" s="2"/>
      <c r="E38" s="2"/>
      <c r="F38" s="2"/>
      <c r="G38" s="2"/>
    </row>
    <row r="39" spans="1:7" x14ac:dyDescent="0.2">
      <c r="A39" s="2"/>
      <c r="B39" s="2"/>
      <c r="C39" s="2"/>
      <c r="D39" s="2"/>
      <c r="E39" s="2"/>
      <c r="F39" s="2"/>
      <c r="G39" s="2"/>
    </row>
    <row r="40" spans="1:7" x14ac:dyDescent="0.2">
      <c r="A40" s="2"/>
      <c r="B40" s="2"/>
      <c r="C40" s="2"/>
      <c r="D40" s="2"/>
      <c r="E40" s="2"/>
      <c r="F40" s="2"/>
      <c r="G40" s="2"/>
    </row>
  </sheetData>
  <mergeCells count="10">
    <mergeCell ref="G9:G10"/>
    <mergeCell ref="B37:D37"/>
    <mergeCell ref="E37:G37"/>
    <mergeCell ref="B4:E4"/>
    <mergeCell ref="B5:E5"/>
    <mergeCell ref="A7:B7"/>
    <mergeCell ref="A9:A10"/>
    <mergeCell ref="B9:B10"/>
    <mergeCell ref="C9:C10"/>
    <mergeCell ref="D9:F9"/>
  </mergeCells>
  <pageMargins left="0.98425196850393704" right="0" top="0" bottom="0" header="0.31496062992126" footer="0.31496062992126"/>
  <pageSetup paperSize="5" scale="85" orientation="landscape" horizontalDpi="300" verticalDpi="300" r:id="rId1"/>
  <rowBreaks count="1" manualBreakCount="1">
    <brk id="38" max="6" man="1"/>
  </rowBreaks>
  <colBreaks count="1" manualBreakCount="1">
    <brk id="8" max="51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96"/>
  <sheetViews>
    <sheetView topLeftCell="A68" zoomScale="95" zoomScaleNormal="95" zoomScaleSheetLayoutView="100" workbookViewId="0">
      <selection activeCell="E92" sqref="E92"/>
    </sheetView>
  </sheetViews>
  <sheetFormatPr defaultColWidth="9.140625" defaultRowHeight="11.25" x14ac:dyDescent="0.2"/>
  <cols>
    <col min="1" max="1" width="50" style="1" customWidth="1"/>
    <col min="2" max="2" width="11.140625" style="1" customWidth="1"/>
    <col min="3" max="3" width="19.140625" style="1" customWidth="1"/>
    <col min="4" max="4" width="19.85546875" style="1" customWidth="1"/>
    <col min="5" max="5" width="20.140625" style="1" customWidth="1"/>
    <col min="6" max="6" width="18.5703125" style="1" customWidth="1"/>
    <col min="7" max="7" width="21.42578125" style="1" customWidth="1"/>
    <col min="8" max="16384" width="9.140625" style="1"/>
  </cols>
  <sheetData>
    <row r="1" spans="1:7" x14ac:dyDescent="0.2">
      <c r="A1" s="10" t="s">
        <v>23</v>
      </c>
    </row>
    <row r="2" spans="1:7" x14ac:dyDescent="0.2">
      <c r="A2" s="10" t="s">
        <v>1</v>
      </c>
    </row>
    <row r="3" spans="1:7" x14ac:dyDescent="0.2">
      <c r="A3" s="13" t="s">
        <v>5</v>
      </c>
      <c r="B3" s="11"/>
      <c r="C3" s="11"/>
      <c r="D3" s="11"/>
      <c r="E3" s="11"/>
      <c r="F3" s="11"/>
    </row>
    <row r="4" spans="1:7" ht="18" customHeight="1" x14ac:dyDescent="0.2">
      <c r="A4" s="2"/>
      <c r="B4" s="126" t="s">
        <v>13</v>
      </c>
      <c r="C4" s="126"/>
      <c r="D4" s="126"/>
      <c r="E4" s="126"/>
      <c r="F4" s="2"/>
      <c r="G4" s="2"/>
    </row>
    <row r="5" spans="1:7" x14ac:dyDescent="0.2">
      <c r="A5" s="2"/>
      <c r="B5" s="127" t="s">
        <v>82</v>
      </c>
      <c r="C5" s="127"/>
      <c r="D5" s="127"/>
      <c r="E5" s="127"/>
      <c r="F5" s="2"/>
      <c r="G5" s="2"/>
    </row>
    <row r="6" spans="1:7" x14ac:dyDescent="0.2">
      <c r="A6" s="2"/>
      <c r="B6" s="2"/>
      <c r="C6" s="2"/>
      <c r="D6" s="2"/>
      <c r="E6" s="2"/>
      <c r="F6" s="2"/>
      <c r="G6" s="2"/>
    </row>
    <row r="7" spans="1:7" x14ac:dyDescent="0.2">
      <c r="A7" s="135" t="s">
        <v>802</v>
      </c>
      <c r="B7" s="135"/>
      <c r="C7" s="32"/>
      <c r="D7" s="2"/>
      <c r="E7" s="2"/>
      <c r="F7" s="2"/>
      <c r="G7" s="2"/>
    </row>
    <row r="8" spans="1:7" x14ac:dyDescent="0.2">
      <c r="A8" s="2"/>
      <c r="B8" s="2"/>
      <c r="C8" s="2"/>
      <c r="D8" s="2"/>
      <c r="E8" s="2"/>
      <c r="F8" s="2"/>
      <c r="G8" s="2"/>
    </row>
    <row r="9" spans="1:7" ht="13.5" customHeight="1" x14ac:dyDescent="0.2">
      <c r="A9" s="122" t="s">
        <v>16</v>
      </c>
      <c r="B9" s="128" t="s">
        <v>15</v>
      </c>
      <c r="C9" s="122" t="s">
        <v>17</v>
      </c>
      <c r="D9" s="136" t="s">
        <v>2</v>
      </c>
      <c r="E9" s="132"/>
      <c r="F9" s="133"/>
      <c r="G9" s="122" t="s">
        <v>20</v>
      </c>
    </row>
    <row r="10" spans="1:7" ht="33" customHeight="1" x14ac:dyDescent="0.2">
      <c r="A10" s="123"/>
      <c r="B10" s="129"/>
      <c r="C10" s="123"/>
      <c r="D10" s="18" t="s">
        <v>18</v>
      </c>
      <c r="E10" s="18" t="s">
        <v>22</v>
      </c>
      <c r="F10" s="19" t="s">
        <v>19</v>
      </c>
      <c r="G10" s="123"/>
    </row>
    <row r="11" spans="1:7" ht="12.95" customHeight="1" x14ac:dyDescent="0.2">
      <c r="A11" s="26" t="s">
        <v>3</v>
      </c>
      <c r="B11" s="6"/>
      <c r="C11" s="2"/>
      <c r="D11" s="6"/>
      <c r="E11" s="2"/>
      <c r="F11" s="6"/>
      <c r="G11" s="6"/>
    </row>
    <row r="12" spans="1:7" ht="12.95" customHeight="1" x14ac:dyDescent="0.2">
      <c r="A12" s="7" t="s">
        <v>6</v>
      </c>
      <c r="B12" s="25" t="s">
        <v>98</v>
      </c>
      <c r="C12" s="28">
        <v>8339558.1799999997</v>
      </c>
      <c r="D12" s="29">
        <v>4983986.28</v>
      </c>
      <c r="E12" s="46">
        <f>F12-D12</f>
        <v>8460453.7199999988</v>
      </c>
      <c r="F12" s="29">
        <v>13444440</v>
      </c>
      <c r="G12" s="29">
        <v>14171244</v>
      </c>
    </row>
    <row r="13" spans="1:7" ht="12.95" customHeight="1" x14ac:dyDescent="0.2">
      <c r="A13" s="7" t="s">
        <v>83</v>
      </c>
      <c r="B13" s="25" t="s">
        <v>99</v>
      </c>
      <c r="C13" s="28">
        <v>1914030</v>
      </c>
      <c r="D13" s="29">
        <v>983670</v>
      </c>
      <c r="E13" s="46">
        <f t="shared" ref="E13:E34" si="0">F13-D13</f>
        <v>1488090</v>
      </c>
      <c r="F13" s="29">
        <v>2471760</v>
      </c>
      <c r="G13" s="29">
        <v>2620800</v>
      </c>
    </row>
    <row r="14" spans="1:7" ht="12.95" customHeight="1" x14ac:dyDescent="0.2">
      <c r="A14" s="7" t="s">
        <v>21</v>
      </c>
      <c r="B14" s="25" t="s">
        <v>100</v>
      </c>
      <c r="C14" s="28">
        <v>1043000</v>
      </c>
      <c r="D14" s="29">
        <v>626832.19999999995</v>
      </c>
      <c r="E14" s="46">
        <f t="shared" si="0"/>
        <v>717167.8</v>
      </c>
      <c r="F14" s="29">
        <v>1344000</v>
      </c>
      <c r="G14" s="29">
        <v>1344000</v>
      </c>
    </row>
    <row r="15" spans="1:7" ht="12.95" customHeight="1" x14ac:dyDescent="0.2">
      <c r="A15" s="7" t="s">
        <v>84</v>
      </c>
      <c r="B15" s="25" t="s">
        <v>101</v>
      </c>
      <c r="C15" s="28">
        <v>81000</v>
      </c>
      <c r="D15" s="29">
        <v>58500</v>
      </c>
      <c r="E15" s="46">
        <f t="shared" si="0"/>
        <v>114900</v>
      </c>
      <c r="F15" s="29">
        <v>173400</v>
      </c>
      <c r="G15" s="29">
        <v>173400</v>
      </c>
    </row>
    <row r="16" spans="1:7" ht="12.95" customHeight="1" x14ac:dyDescent="0.2">
      <c r="A16" s="7" t="s">
        <v>85</v>
      </c>
      <c r="B16" s="25" t="s">
        <v>102</v>
      </c>
      <c r="C16" s="28">
        <v>27000</v>
      </c>
      <c r="D16" s="29">
        <v>24750</v>
      </c>
      <c r="E16" s="46">
        <f t="shared" si="0"/>
        <v>148650</v>
      </c>
      <c r="F16" s="29">
        <v>173400</v>
      </c>
      <c r="G16" s="29">
        <v>173400</v>
      </c>
    </row>
    <row r="17" spans="1:7" ht="12.95" customHeight="1" x14ac:dyDescent="0.2">
      <c r="A17" s="7" t="s">
        <v>86</v>
      </c>
      <c r="B17" s="25" t="s">
        <v>103</v>
      </c>
      <c r="C17" s="28">
        <v>264000</v>
      </c>
      <c r="D17" s="29">
        <v>246000</v>
      </c>
      <c r="E17" s="46">
        <f t="shared" si="0"/>
        <v>90000</v>
      </c>
      <c r="F17" s="29">
        <v>336000</v>
      </c>
      <c r="G17" s="29">
        <v>336000</v>
      </c>
    </row>
    <row r="18" spans="1:7" ht="12.95" customHeight="1" x14ac:dyDescent="0.2">
      <c r="A18" s="7" t="s">
        <v>351</v>
      </c>
      <c r="B18" s="25" t="s">
        <v>355</v>
      </c>
      <c r="C18" s="28">
        <v>438150</v>
      </c>
      <c r="D18" s="29">
        <v>249700</v>
      </c>
      <c r="E18" s="46">
        <f t="shared" si="0"/>
        <v>380300</v>
      </c>
      <c r="F18" s="29">
        <v>630000</v>
      </c>
      <c r="G18" s="29">
        <v>630000</v>
      </c>
    </row>
    <row r="19" spans="1:7" ht="12.95" customHeight="1" x14ac:dyDescent="0.2">
      <c r="A19" s="7" t="s">
        <v>352</v>
      </c>
      <c r="B19" s="25" t="s">
        <v>356</v>
      </c>
      <c r="C19" s="28">
        <v>44550</v>
      </c>
      <c r="D19" s="29">
        <v>25550</v>
      </c>
      <c r="E19" s="46">
        <f t="shared" si="0"/>
        <v>37450</v>
      </c>
      <c r="F19" s="29">
        <v>63000</v>
      </c>
      <c r="G19" s="29">
        <v>63000</v>
      </c>
    </row>
    <row r="20" spans="1:7" ht="12.95" customHeight="1" x14ac:dyDescent="0.2">
      <c r="A20" s="7" t="s">
        <v>87</v>
      </c>
      <c r="B20" s="25" t="s">
        <v>104</v>
      </c>
      <c r="C20" s="28">
        <v>839799</v>
      </c>
      <c r="D20" s="29">
        <v>917580</v>
      </c>
      <c r="E20" s="46">
        <f t="shared" si="0"/>
        <v>369990</v>
      </c>
      <c r="F20" s="29">
        <v>1287570</v>
      </c>
      <c r="G20" s="29">
        <v>1374997</v>
      </c>
    </row>
    <row r="21" spans="1:7" ht="12.95" customHeight="1" x14ac:dyDescent="0.2">
      <c r="A21" s="7" t="s">
        <v>795</v>
      </c>
      <c r="B21" s="25" t="s">
        <v>104</v>
      </c>
      <c r="C21" s="28">
        <v>430000</v>
      </c>
      <c r="D21" s="29">
        <v>0</v>
      </c>
      <c r="E21" s="46">
        <f t="shared" si="0"/>
        <v>0</v>
      </c>
      <c r="F21" s="29">
        <v>0</v>
      </c>
      <c r="G21" s="29">
        <v>0</v>
      </c>
    </row>
    <row r="22" spans="1:7" ht="12.95" customHeight="1" x14ac:dyDescent="0.2">
      <c r="A22" s="7" t="s">
        <v>353</v>
      </c>
      <c r="B22" s="25" t="s">
        <v>357</v>
      </c>
      <c r="C22" s="28">
        <v>2034551.39</v>
      </c>
      <c r="D22" s="29">
        <v>1030655.53</v>
      </c>
      <c r="E22" s="46">
        <f t="shared" si="0"/>
        <v>1678512.47</v>
      </c>
      <c r="F22" s="29">
        <v>2709168</v>
      </c>
      <c r="G22" s="29">
        <v>2711062</v>
      </c>
    </row>
    <row r="23" spans="1:7" ht="12.95" customHeight="1" x14ac:dyDescent="0.2">
      <c r="A23" s="7" t="s">
        <v>312</v>
      </c>
      <c r="B23" s="25" t="s">
        <v>313</v>
      </c>
      <c r="C23" s="28">
        <v>466750.74</v>
      </c>
      <c r="D23" s="29">
        <v>70468.75</v>
      </c>
      <c r="E23" s="46">
        <f t="shared" si="0"/>
        <v>331238.25</v>
      </c>
      <c r="F23" s="29">
        <v>401707</v>
      </c>
      <c r="G23" s="29">
        <v>500000</v>
      </c>
    </row>
    <row r="24" spans="1:7" ht="12.95" customHeight="1" x14ac:dyDescent="0.2">
      <c r="A24" s="7" t="s">
        <v>88</v>
      </c>
      <c r="B24" s="25" t="s">
        <v>106</v>
      </c>
      <c r="C24" s="28">
        <v>823768</v>
      </c>
      <c r="D24" s="29">
        <v>0</v>
      </c>
      <c r="E24" s="46">
        <f t="shared" si="0"/>
        <v>1287570</v>
      </c>
      <c r="F24" s="29">
        <v>1287570</v>
      </c>
      <c r="G24" s="29">
        <v>1374997</v>
      </c>
    </row>
    <row r="25" spans="1:7" ht="12.95" customHeight="1" x14ac:dyDescent="0.2">
      <c r="A25" s="7" t="s">
        <v>89</v>
      </c>
      <c r="B25" s="25" t="s">
        <v>107</v>
      </c>
      <c r="C25" s="28">
        <v>215000</v>
      </c>
      <c r="D25" s="29">
        <v>0</v>
      </c>
      <c r="E25" s="46">
        <f t="shared" si="0"/>
        <v>280000</v>
      </c>
      <c r="F25" s="29">
        <v>280000</v>
      </c>
      <c r="G25" s="29">
        <v>280000</v>
      </c>
    </row>
    <row r="26" spans="1:7" ht="12.95" customHeight="1" x14ac:dyDescent="0.2">
      <c r="A26" s="7" t="s">
        <v>90</v>
      </c>
      <c r="B26" s="25" t="s">
        <v>108</v>
      </c>
      <c r="C26" s="28">
        <v>1199553.23</v>
      </c>
      <c r="D26" s="29">
        <v>715233.78</v>
      </c>
      <c r="E26" s="46">
        <f t="shared" si="0"/>
        <v>1138867.22</v>
      </c>
      <c r="F26" s="29">
        <v>1854101</v>
      </c>
      <c r="G26" s="29">
        <v>1979996</v>
      </c>
    </row>
    <row r="27" spans="1:7" ht="12.95" customHeight="1" x14ac:dyDescent="0.2">
      <c r="A27" s="7" t="s">
        <v>91</v>
      </c>
      <c r="B27" s="25" t="s">
        <v>109</v>
      </c>
      <c r="C27" s="28">
        <v>30800</v>
      </c>
      <c r="D27" s="29">
        <v>16000</v>
      </c>
      <c r="E27" s="46">
        <f t="shared" si="0"/>
        <v>26000</v>
      </c>
      <c r="F27" s="29">
        <v>42000</v>
      </c>
      <c r="G27" s="29">
        <v>42000</v>
      </c>
    </row>
    <row r="28" spans="1:7" ht="12.95" customHeight="1" x14ac:dyDescent="0.2">
      <c r="A28" s="7" t="s">
        <v>92</v>
      </c>
      <c r="B28" s="25" t="s">
        <v>110</v>
      </c>
      <c r="C28" s="28">
        <v>148918.54999999999</v>
      </c>
      <c r="D28" s="29">
        <v>83568.929999999993</v>
      </c>
      <c r="E28" s="46">
        <f t="shared" si="0"/>
        <v>180407.07</v>
      </c>
      <c r="F28" s="29">
        <v>263976</v>
      </c>
      <c r="G28" s="29">
        <v>326904</v>
      </c>
    </row>
    <row r="29" spans="1:7" ht="12.95" customHeight="1" x14ac:dyDescent="0.2">
      <c r="A29" s="7" t="s">
        <v>93</v>
      </c>
      <c r="B29" s="25" t="s">
        <v>111</v>
      </c>
      <c r="C29" s="28">
        <v>56237.79</v>
      </c>
      <c r="D29" s="29">
        <v>25495.279999999999</v>
      </c>
      <c r="E29" s="46">
        <f t="shared" si="0"/>
        <v>38522.720000000001</v>
      </c>
      <c r="F29" s="29">
        <v>64018</v>
      </c>
      <c r="G29" s="29">
        <v>65289</v>
      </c>
    </row>
    <row r="30" spans="1:7" ht="12.95" customHeight="1" x14ac:dyDescent="0.2">
      <c r="A30" s="7" t="s">
        <v>354</v>
      </c>
      <c r="B30" s="25" t="s">
        <v>268</v>
      </c>
      <c r="C30" s="28">
        <v>32397.49</v>
      </c>
      <c r="D30" s="29">
        <v>0</v>
      </c>
      <c r="E30" s="46">
        <f t="shared" si="0"/>
        <v>0</v>
      </c>
      <c r="F30" s="29">
        <v>0</v>
      </c>
      <c r="G30" s="29">
        <v>0</v>
      </c>
    </row>
    <row r="31" spans="1:7" ht="12.95" customHeight="1" x14ac:dyDescent="0.2">
      <c r="A31" s="7" t="s">
        <v>424</v>
      </c>
      <c r="B31" s="25" t="s">
        <v>268</v>
      </c>
      <c r="C31" s="28">
        <v>1681799.55</v>
      </c>
      <c r="D31" s="29">
        <v>0</v>
      </c>
      <c r="E31" s="46">
        <f t="shared" si="0"/>
        <v>0</v>
      </c>
      <c r="F31" s="29">
        <v>0</v>
      </c>
      <c r="G31" s="29">
        <v>0</v>
      </c>
    </row>
    <row r="32" spans="1:7" ht="12.95" customHeight="1" x14ac:dyDescent="0.2">
      <c r="A32" s="7" t="s">
        <v>96</v>
      </c>
      <c r="B32" s="25" t="s">
        <v>268</v>
      </c>
      <c r="C32" s="28">
        <v>215000</v>
      </c>
      <c r="D32" s="29">
        <v>0</v>
      </c>
      <c r="E32" s="46">
        <f t="shared" si="0"/>
        <v>280000</v>
      </c>
      <c r="F32" s="29">
        <v>280000</v>
      </c>
      <c r="G32" s="29">
        <v>280000</v>
      </c>
    </row>
    <row r="33" spans="1:7" ht="12.95" customHeight="1" x14ac:dyDescent="0.2">
      <c r="A33" s="7" t="s">
        <v>281</v>
      </c>
      <c r="B33" s="25" t="s">
        <v>113</v>
      </c>
      <c r="C33" s="28">
        <v>10000</v>
      </c>
      <c r="D33" s="29">
        <v>0</v>
      </c>
      <c r="E33" s="45">
        <f t="shared" si="0"/>
        <v>0</v>
      </c>
      <c r="F33" s="29">
        <v>0</v>
      </c>
      <c r="G33" s="29">
        <v>25000</v>
      </c>
    </row>
    <row r="34" spans="1:7" ht="12.95" customHeight="1" x14ac:dyDescent="0.2">
      <c r="A34" s="7" t="s">
        <v>267</v>
      </c>
      <c r="B34" s="25" t="s">
        <v>113</v>
      </c>
      <c r="C34" s="29">
        <v>654375</v>
      </c>
      <c r="D34" s="29">
        <v>0</v>
      </c>
      <c r="E34" s="45">
        <f t="shared" si="0"/>
        <v>0</v>
      </c>
      <c r="F34" s="29">
        <v>0</v>
      </c>
      <c r="G34" s="29">
        <v>0</v>
      </c>
    </row>
    <row r="35" spans="1:7" ht="12.95" customHeight="1" x14ac:dyDescent="0.2">
      <c r="A35" s="7"/>
      <c r="B35" s="25"/>
      <c r="C35" s="29"/>
      <c r="D35" s="29"/>
      <c r="E35" s="29"/>
      <c r="F35" s="29"/>
      <c r="G35" s="29"/>
    </row>
    <row r="36" spans="1:7" ht="12.95" customHeight="1" x14ac:dyDescent="0.2">
      <c r="A36" s="23" t="s">
        <v>4</v>
      </c>
      <c r="B36" s="25"/>
      <c r="C36" s="29"/>
      <c r="D36" s="7"/>
      <c r="E36" s="7"/>
      <c r="F36" s="7"/>
      <c r="G36" s="29"/>
    </row>
    <row r="37" spans="1:7" ht="12.95" customHeight="1" x14ac:dyDescent="0.2">
      <c r="A37" s="7" t="s">
        <v>307</v>
      </c>
      <c r="B37" s="25" t="s">
        <v>145</v>
      </c>
      <c r="C37" s="28">
        <v>3150</v>
      </c>
      <c r="D37" s="29">
        <v>0</v>
      </c>
      <c r="E37" s="45">
        <f t="shared" ref="E37:E77" si="1">F37-D37</f>
        <v>50000</v>
      </c>
      <c r="F37" s="49">
        <v>50000</v>
      </c>
      <c r="G37" s="29">
        <v>75000</v>
      </c>
    </row>
    <row r="38" spans="1:7" ht="12.95" customHeight="1" x14ac:dyDescent="0.2">
      <c r="A38" s="7" t="s">
        <v>308</v>
      </c>
      <c r="B38" s="25" t="s">
        <v>145</v>
      </c>
      <c r="C38" s="28">
        <v>150426</v>
      </c>
      <c r="D38" s="29">
        <v>48998</v>
      </c>
      <c r="E38" s="45">
        <f t="shared" si="1"/>
        <v>141002</v>
      </c>
      <c r="F38" s="49">
        <v>190000</v>
      </c>
      <c r="G38" s="29">
        <v>250000</v>
      </c>
    </row>
    <row r="39" spans="1:7" ht="12.95" customHeight="1" x14ac:dyDescent="0.2">
      <c r="A39" s="7" t="s">
        <v>309</v>
      </c>
      <c r="B39" s="25" t="s">
        <v>146</v>
      </c>
      <c r="C39" s="28">
        <v>0</v>
      </c>
      <c r="D39" s="29">
        <v>0</v>
      </c>
      <c r="E39" s="46">
        <f t="shared" si="1"/>
        <v>100000</v>
      </c>
      <c r="F39" s="29">
        <v>100000</v>
      </c>
      <c r="G39" s="29">
        <v>100000</v>
      </c>
    </row>
    <row r="40" spans="1:7" ht="12.95" customHeight="1" x14ac:dyDescent="0.2">
      <c r="A40" s="7" t="s">
        <v>119</v>
      </c>
      <c r="B40" s="25" t="s">
        <v>147</v>
      </c>
      <c r="C40" s="28">
        <v>163493.5</v>
      </c>
      <c r="D40" s="29">
        <v>3432</v>
      </c>
      <c r="E40" s="46">
        <f t="shared" si="1"/>
        <v>176568</v>
      </c>
      <c r="F40" s="29">
        <v>180000</v>
      </c>
      <c r="G40" s="29">
        <v>250000</v>
      </c>
    </row>
    <row r="41" spans="1:7" ht="12.95" customHeight="1" x14ac:dyDescent="0.2">
      <c r="A41" s="7" t="s">
        <v>359</v>
      </c>
      <c r="B41" s="25" t="s">
        <v>148</v>
      </c>
      <c r="C41" s="28">
        <v>1054961.33</v>
      </c>
      <c r="D41" s="29">
        <v>0</v>
      </c>
      <c r="E41" s="46">
        <f t="shared" si="1"/>
        <v>1000000</v>
      </c>
      <c r="F41" s="29">
        <v>1000000</v>
      </c>
      <c r="G41" s="29">
        <v>1500000</v>
      </c>
    </row>
    <row r="42" spans="1:7" ht="12.95" customHeight="1" x14ac:dyDescent="0.2">
      <c r="A42" s="7" t="s">
        <v>796</v>
      </c>
      <c r="B42" s="25" t="s">
        <v>148</v>
      </c>
      <c r="C42" s="28">
        <v>0</v>
      </c>
      <c r="D42" s="29">
        <v>0</v>
      </c>
      <c r="E42" s="46">
        <f t="shared" si="1"/>
        <v>0</v>
      </c>
      <c r="F42" s="29">
        <v>0</v>
      </c>
      <c r="G42" s="29">
        <v>150000</v>
      </c>
    </row>
    <row r="43" spans="1:7" ht="12.95" customHeight="1" x14ac:dyDescent="0.2">
      <c r="A43" s="7" t="s">
        <v>360</v>
      </c>
      <c r="B43" s="25" t="s">
        <v>148</v>
      </c>
      <c r="C43" s="28">
        <v>296481.25</v>
      </c>
      <c r="D43" s="29">
        <v>4820</v>
      </c>
      <c r="E43" s="46">
        <f t="shared" si="1"/>
        <v>345180</v>
      </c>
      <c r="F43" s="29">
        <v>350000</v>
      </c>
      <c r="G43" s="29">
        <v>250000</v>
      </c>
    </row>
    <row r="44" spans="1:7" ht="12.95" customHeight="1" x14ac:dyDescent="0.2">
      <c r="A44" s="7" t="s">
        <v>361</v>
      </c>
      <c r="B44" s="25" t="s">
        <v>148</v>
      </c>
      <c r="C44" s="28">
        <v>44492.160000000003</v>
      </c>
      <c r="D44" s="29">
        <v>5900</v>
      </c>
      <c r="E44" s="46">
        <f t="shared" si="1"/>
        <v>34100</v>
      </c>
      <c r="F44" s="29">
        <v>40000</v>
      </c>
      <c r="G44" s="29">
        <v>80000</v>
      </c>
    </row>
    <row r="45" spans="1:7" ht="12.95" customHeight="1" x14ac:dyDescent="0.2">
      <c r="A45" s="7" t="s">
        <v>362</v>
      </c>
      <c r="B45" s="25" t="s">
        <v>148</v>
      </c>
      <c r="C45" s="28">
        <v>246023.1</v>
      </c>
      <c r="D45" s="29">
        <v>8512.5</v>
      </c>
      <c r="E45" s="46">
        <f t="shared" si="1"/>
        <v>241487.5</v>
      </c>
      <c r="F45" s="29">
        <v>250000</v>
      </c>
      <c r="G45" s="29">
        <v>0</v>
      </c>
    </row>
    <row r="46" spans="1:7" ht="12.95" customHeight="1" x14ac:dyDescent="0.2">
      <c r="A46" s="7" t="s">
        <v>363</v>
      </c>
      <c r="B46" s="25" t="s">
        <v>148</v>
      </c>
      <c r="C46" s="28">
        <v>348271.5</v>
      </c>
      <c r="D46" s="29">
        <v>136000</v>
      </c>
      <c r="E46" s="46">
        <f t="shared" si="1"/>
        <v>214000</v>
      </c>
      <c r="F46" s="29">
        <v>350000</v>
      </c>
      <c r="G46" s="29">
        <v>350000</v>
      </c>
    </row>
    <row r="47" spans="1:7" ht="12.95" customHeight="1" x14ac:dyDescent="0.2">
      <c r="A47" s="7" t="s">
        <v>364</v>
      </c>
      <c r="B47" s="25" t="s">
        <v>384</v>
      </c>
      <c r="C47" s="28">
        <v>648574</v>
      </c>
      <c r="D47" s="29">
        <v>0</v>
      </c>
      <c r="E47" s="46">
        <f t="shared" si="1"/>
        <v>300000</v>
      </c>
      <c r="F47" s="29">
        <v>300000</v>
      </c>
      <c r="G47" s="29">
        <v>500000</v>
      </c>
    </row>
    <row r="48" spans="1:7" ht="12.95" customHeight="1" x14ac:dyDescent="0.2">
      <c r="A48" s="7" t="s">
        <v>365</v>
      </c>
      <c r="B48" s="25" t="s">
        <v>384</v>
      </c>
      <c r="C48" s="28">
        <v>190000</v>
      </c>
      <c r="D48" s="29">
        <v>0</v>
      </c>
      <c r="E48" s="46">
        <f t="shared" si="1"/>
        <v>50000</v>
      </c>
      <c r="F48" s="29">
        <v>50000</v>
      </c>
      <c r="G48" s="29">
        <v>0</v>
      </c>
    </row>
    <row r="49" spans="1:7" ht="12.95" customHeight="1" x14ac:dyDescent="0.2">
      <c r="A49" s="7" t="s">
        <v>366</v>
      </c>
      <c r="B49" s="25" t="s">
        <v>384</v>
      </c>
      <c r="C49" s="28">
        <v>174000</v>
      </c>
      <c r="D49" s="29">
        <v>3705</v>
      </c>
      <c r="E49" s="46">
        <f t="shared" si="1"/>
        <v>170295</v>
      </c>
      <c r="F49" s="29">
        <v>174000</v>
      </c>
      <c r="G49" s="29">
        <v>174000</v>
      </c>
    </row>
    <row r="50" spans="1:7" ht="12.95" customHeight="1" x14ac:dyDescent="0.2">
      <c r="A50" s="7" t="s">
        <v>797</v>
      </c>
      <c r="B50" s="25" t="s">
        <v>384</v>
      </c>
      <c r="C50" s="28">
        <v>0</v>
      </c>
      <c r="D50" s="29">
        <v>0</v>
      </c>
      <c r="E50" s="46">
        <f t="shared" si="1"/>
        <v>0</v>
      </c>
      <c r="F50" s="29">
        <v>0</v>
      </c>
      <c r="G50" s="29">
        <v>300000</v>
      </c>
    </row>
    <row r="51" spans="1:7" ht="12.95" customHeight="1" x14ac:dyDescent="0.2">
      <c r="A51" s="7" t="s">
        <v>798</v>
      </c>
      <c r="B51" s="25" t="s">
        <v>384</v>
      </c>
      <c r="C51" s="28">
        <v>0</v>
      </c>
      <c r="D51" s="29">
        <v>0</v>
      </c>
      <c r="E51" s="46">
        <f t="shared" si="1"/>
        <v>0</v>
      </c>
      <c r="F51" s="29">
        <v>0</v>
      </c>
      <c r="G51" s="29">
        <v>250000</v>
      </c>
    </row>
    <row r="52" spans="1:7" ht="12.95" customHeight="1" x14ac:dyDescent="0.2">
      <c r="A52" s="7" t="s">
        <v>367</v>
      </c>
      <c r="B52" s="25" t="s">
        <v>302</v>
      </c>
      <c r="C52" s="28">
        <v>49360.9</v>
      </c>
      <c r="D52" s="29">
        <v>35000.69</v>
      </c>
      <c r="E52" s="46">
        <f t="shared" si="1"/>
        <v>44999.31</v>
      </c>
      <c r="F52" s="29">
        <v>80000</v>
      </c>
      <c r="G52" s="29">
        <v>140000</v>
      </c>
    </row>
    <row r="53" spans="1:7" ht="12.95" customHeight="1" x14ac:dyDescent="0.2">
      <c r="A53" s="9" t="s">
        <v>799</v>
      </c>
      <c r="B53" s="56" t="s">
        <v>150</v>
      </c>
      <c r="C53" s="30">
        <v>0</v>
      </c>
      <c r="D53" s="55">
        <v>0</v>
      </c>
      <c r="E53" s="57">
        <f t="shared" si="1"/>
        <v>0</v>
      </c>
      <c r="F53" s="55">
        <v>0</v>
      </c>
      <c r="G53" s="55">
        <v>150000</v>
      </c>
    </row>
    <row r="54" spans="1:7" ht="12.95" customHeight="1" x14ac:dyDescent="0.2">
      <c r="A54" s="7"/>
      <c r="B54" s="25"/>
      <c r="C54" s="66"/>
      <c r="D54" s="49"/>
      <c r="E54" s="46"/>
      <c r="F54" s="29"/>
      <c r="G54" s="29"/>
    </row>
    <row r="55" spans="1:7" ht="12.95" customHeight="1" x14ac:dyDescent="0.2">
      <c r="A55" s="7" t="s">
        <v>124</v>
      </c>
      <c r="B55" s="25" t="s">
        <v>152</v>
      </c>
      <c r="C55" s="29">
        <v>43200</v>
      </c>
      <c r="D55" s="29">
        <v>21600</v>
      </c>
      <c r="E55" s="45">
        <f t="shared" si="1"/>
        <v>43200</v>
      </c>
      <c r="F55" s="29">
        <v>64800</v>
      </c>
      <c r="G55" s="29">
        <v>64800</v>
      </c>
    </row>
    <row r="56" spans="1:7" ht="12.95" customHeight="1" x14ac:dyDescent="0.2">
      <c r="A56" s="7" t="s">
        <v>125</v>
      </c>
      <c r="B56" s="25" t="s">
        <v>153</v>
      </c>
      <c r="C56" s="29">
        <v>33614.78</v>
      </c>
      <c r="D56" s="29">
        <v>11064.85</v>
      </c>
      <c r="E56" s="45">
        <f t="shared" si="1"/>
        <v>61299.15</v>
      </c>
      <c r="F56" s="29">
        <v>72364</v>
      </c>
      <c r="G56" s="29">
        <v>72364</v>
      </c>
    </row>
    <row r="57" spans="1:7" ht="12.95" customHeight="1" x14ac:dyDescent="0.2">
      <c r="A57" s="7" t="s">
        <v>368</v>
      </c>
      <c r="B57" s="25" t="s">
        <v>154</v>
      </c>
      <c r="C57" s="29">
        <v>2115</v>
      </c>
      <c r="D57" s="29">
        <v>0</v>
      </c>
      <c r="E57" s="45">
        <f t="shared" si="1"/>
        <v>11496</v>
      </c>
      <c r="F57" s="29">
        <v>11496</v>
      </c>
      <c r="G57" s="29">
        <v>27360</v>
      </c>
    </row>
    <row r="58" spans="1:7" ht="12.95" customHeight="1" x14ac:dyDescent="0.2">
      <c r="A58" s="7" t="s">
        <v>369</v>
      </c>
      <c r="B58" s="25" t="s">
        <v>221</v>
      </c>
      <c r="C58" s="29">
        <v>0</v>
      </c>
      <c r="D58" s="29">
        <v>0</v>
      </c>
      <c r="E58" s="45">
        <f t="shared" si="1"/>
        <v>22800</v>
      </c>
      <c r="F58" s="29">
        <v>22800</v>
      </c>
      <c r="G58" s="29">
        <v>50000</v>
      </c>
    </row>
    <row r="59" spans="1:7" ht="12.95" customHeight="1" x14ac:dyDescent="0.2">
      <c r="A59" s="7" t="s">
        <v>131</v>
      </c>
      <c r="B59" s="25" t="s">
        <v>159</v>
      </c>
      <c r="C59" s="29">
        <v>15448</v>
      </c>
      <c r="D59" s="29">
        <v>0</v>
      </c>
      <c r="E59" s="45">
        <f t="shared" si="1"/>
        <v>20000</v>
      </c>
      <c r="F59" s="29">
        <v>20000</v>
      </c>
      <c r="G59" s="29">
        <v>50000</v>
      </c>
    </row>
    <row r="60" spans="1:7" ht="12.95" customHeight="1" x14ac:dyDescent="0.2">
      <c r="A60" s="7" t="s">
        <v>177</v>
      </c>
      <c r="B60" s="25" t="s">
        <v>385</v>
      </c>
      <c r="C60" s="29">
        <v>98497.43</v>
      </c>
      <c r="D60" s="29">
        <v>20575.93</v>
      </c>
      <c r="E60" s="45">
        <f t="shared" si="1"/>
        <v>79424.070000000007</v>
      </c>
      <c r="F60" s="29">
        <v>100000</v>
      </c>
      <c r="G60" s="29">
        <v>150000</v>
      </c>
    </row>
    <row r="61" spans="1:7" ht="12.95" customHeight="1" x14ac:dyDescent="0.2">
      <c r="A61" s="61" t="s">
        <v>370</v>
      </c>
      <c r="B61" s="25" t="s">
        <v>163</v>
      </c>
      <c r="C61" s="29">
        <v>0</v>
      </c>
      <c r="D61" s="29">
        <v>0</v>
      </c>
      <c r="E61" s="45">
        <f t="shared" si="1"/>
        <v>10000</v>
      </c>
      <c r="F61" s="29">
        <v>10000</v>
      </c>
      <c r="G61" s="29">
        <v>20000</v>
      </c>
    </row>
    <row r="62" spans="1:7" ht="12.95" customHeight="1" x14ac:dyDescent="0.2">
      <c r="A62" s="61" t="s">
        <v>371</v>
      </c>
      <c r="B62" s="25" t="s">
        <v>164</v>
      </c>
      <c r="C62" s="29">
        <v>9724.52</v>
      </c>
      <c r="D62" s="29">
        <v>0</v>
      </c>
      <c r="E62" s="45">
        <f t="shared" si="1"/>
        <v>10000</v>
      </c>
      <c r="F62" s="29">
        <v>10000</v>
      </c>
      <c r="G62" s="49">
        <v>22800</v>
      </c>
    </row>
    <row r="63" spans="1:7" ht="12.95" customHeight="1" x14ac:dyDescent="0.2">
      <c r="A63" s="61" t="s">
        <v>137</v>
      </c>
      <c r="B63" s="25" t="s">
        <v>165</v>
      </c>
      <c r="C63" s="28">
        <v>39896</v>
      </c>
      <c r="D63" s="29">
        <v>5000</v>
      </c>
      <c r="E63" s="46">
        <f t="shared" si="1"/>
        <v>17952</v>
      </c>
      <c r="F63" s="29">
        <v>22952</v>
      </c>
      <c r="G63" s="29">
        <v>40000</v>
      </c>
    </row>
    <row r="64" spans="1:7" ht="12.95" customHeight="1" x14ac:dyDescent="0.2">
      <c r="A64" s="61" t="s">
        <v>372</v>
      </c>
      <c r="B64" s="25" t="s">
        <v>165</v>
      </c>
      <c r="C64" s="28">
        <v>0</v>
      </c>
      <c r="D64" s="29">
        <v>0</v>
      </c>
      <c r="E64" s="46">
        <f t="shared" si="1"/>
        <v>94400</v>
      </c>
      <c r="F64" s="29">
        <v>94400</v>
      </c>
      <c r="G64" s="29">
        <v>50000</v>
      </c>
    </row>
    <row r="65" spans="1:7" ht="12.95" customHeight="1" x14ac:dyDescent="0.2">
      <c r="A65" s="61" t="s">
        <v>373</v>
      </c>
      <c r="B65" s="25" t="s">
        <v>165</v>
      </c>
      <c r="C65" s="28">
        <v>0</v>
      </c>
      <c r="D65" s="29">
        <v>0</v>
      </c>
      <c r="E65" s="46">
        <f t="shared" si="1"/>
        <v>30000</v>
      </c>
      <c r="F65" s="29">
        <v>30000</v>
      </c>
      <c r="G65" s="29">
        <v>30000</v>
      </c>
    </row>
    <row r="66" spans="1:7" ht="12.95" customHeight="1" x14ac:dyDescent="0.2">
      <c r="A66" s="61" t="s">
        <v>138</v>
      </c>
      <c r="B66" s="25" t="s">
        <v>165</v>
      </c>
      <c r="C66" s="28">
        <v>2328770</v>
      </c>
      <c r="D66" s="29">
        <v>1191084.52</v>
      </c>
      <c r="E66" s="46">
        <f t="shared" si="1"/>
        <v>1523315.48</v>
      </c>
      <c r="F66" s="29">
        <v>2714400</v>
      </c>
      <c r="G66" s="29">
        <v>3590400</v>
      </c>
    </row>
    <row r="67" spans="1:7" ht="12.95" customHeight="1" x14ac:dyDescent="0.2">
      <c r="A67" s="61" t="s">
        <v>374</v>
      </c>
      <c r="B67" s="25" t="s">
        <v>165</v>
      </c>
      <c r="C67" s="28">
        <v>0</v>
      </c>
      <c r="D67" s="29">
        <v>0</v>
      </c>
      <c r="E67" s="46">
        <f t="shared" si="1"/>
        <v>30000</v>
      </c>
      <c r="F67" s="29">
        <v>30000</v>
      </c>
      <c r="G67" s="29">
        <v>30000</v>
      </c>
    </row>
    <row r="68" spans="1:7" ht="12.95" customHeight="1" x14ac:dyDescent="0.2">
      <c r="A68" s="61" t="s">
        <v>375</v>
      </c>
      <c r="B68" s="25" t="s">
        <v>165</v>
      </c>
      <c r="C68" s="28">
        <v>0</v>
      </c>
      <c r="D68" s="29">
        <v>50000</v>
      </c>
      <c r="E68" s="46">
        <f t="shared" si="1"/>
        <v>400000</v>
      </c>
      <c r="F68" s="29">
        <v>450000</v>
      </c>
      <c r="G68" s="29">
        <v>0</v>
      </c>
    </row>
    <row r="69" spans="1:7" ht="12.95" customHeight="1" x14ac:dyDescent="0.2">
      <c r="A69" s="61" t="s">
        <v>376</v>
      </c>
      <c r="B69" s="25" t="s">
        <v>165</v>
      </c>
      <c r="C69" s="28">
        <v>56500</v>
      </c>
      <c r="D69" s="29">
        <v>0</v>
      </c>
      <c r="E69" s="46">
        <f t="shared" si="1"/>
        <v>120000</v>
      </c>
      <c r="F69" s="29">
        <v>120000</v>
      </c>
      <c r="G69" s="29">
        <v>150000</v>
      </c>
    </row>
    <row r="70" spans="1:7" ht="12.95" customHeight="1" x14ac:dyDescent="0.2">
      <c r="A70" s="61" t="s">
        <v>377</v>
      </c>
      <c r="B70" s="25" t="s">
        <v>165</v>
      </c>
      <c r="C70" s="28">
        <v>240000</v>
      </c>
      <c r="D70" s="29">
        <v>100000</v>
      </c>
      <c r="E70" s="46">
        <f t="shared" si="1"/>
        <v>140000</v>
      </c>
      <c r="F70" s="29">
        <v>240000</v>
      </c>
      <c r="G70" s="29">
        <v>0</v>
      </c>
    </row>
    <row r="71" spans="1:7" ht="12.95" customHeight="1" x14ac:dyDescent="0.2">
      <c r="A71" s="61" t="s">
        <v>378</v>
      </c>
      <c r="B71" s="25" t="s">
        <v>165</v>
      </c>
      <c r="C71" s="28">
        <v>36750</v>
      </c>
      <c r="D71" s="29">
        <v>0</v>
      </c>
      <c r="E71" s="46">
        <f t="shared" si="1"/>
        <v>65000</v>
      </c>
      <c r="F71" s="29">
        <v>65000</v>
      </c>
      <c r="G71" s="29">
        <v>0</v>
      </c>
    </row>
    <row r="72" spans="1:7" ht="12.95" customHeight="1" x14ac:dyDescent="0.2">
      <c r="A72" s="61" t="s">
        <v>379</v>
      </c>
      <c r="B72" s="25" t="s">
        <v>165</v>
      </c>
      <c r="C72" s="28">
        <v>757000</v>
      </c>
      <c r="D72" s="29"/>
      <c r="E72" s="46">
        <f t="shared" si="1"/>
        <v>600000</v>
      </c>
      <c r="F72" s="29">
        <v>600000</v>
      </c>
      <c r="G72" s="29">
        <v>1116500</v>
      </c>
    </row>
    <row r="73" spans="1:7" ht="12.95" customHeight="1" x14ac:dyDescent="0.2">
      <c r="A73" s="61" t="s">
        <v>380</v>
      </c>
      <c r="B73" s="25" t="s">
        <v>165</v>
      </c>
      <c r="C73" s="28">
        <v>637100</v>
      </c>
      <c r="D73" s="29">
        <v>290300</v>
      </c>
      <c r="E73" s="46">
        <f t="shared" si="1"/>
        <v>473300</v>
      </c>
      <c r="F73" s="29">
        <v>763600</v>
      </c>
      <c r="G73" s="29">
        <v>861600</v>
      </c>
    </row>
    <row r="74" spans="1:7" ht="12.95" customHeight="1" x14ac:dyDescent="0.2">
      <c r="A74" s="61" t="s">
        <v>381</v>
      </c>
      <c r="B74" s="25" t="s">
        <v>165</v>
      </c>
      <c r="C74" s="28">
        <v>0</v>
      </c>
      <c r="D74" s="29">
        <v>0</v>
      </c>
      <c r="E74" s="46">
        <f t="shared" si="1"/>
        <v>30000</v>
      </c>
      <c r="F74" s="29">
        <v>30000</v>
      </c>
      <c r="G74" s="29">
        <v>30000</v>
      </c>
    </row>
    <row r="75" spans="1:7" ht="12.95" customHeight="1" x14ac:dyDescent="0.2">
      <c r="A75" s="61" t="s">
        <v>382</v>
      </c>
      <c r="B75" s="25" t="s">
        <v>165</v>
      </c>
      <c r="C75" s="28">
        <v>0</v>
      </c>
      <c r="D75" s="29">
        <v>0</v>
      </c>
      <c r="E75" s="46">
        <f t="shared" si="1"/>
        <v>114000</v>
      </c>
      <c r="F75" s="29">
        <v>114000</v>
      </c>
      <c r="G75" s="29">
        <v>150000</v>
      </c>
    </row>
    <row r="76" spans="1:7" ht="12.95" customHeight="1" x14ac:dyDescent="0.2">
      <c r="A76" s="61" t="s">
        <v>383</v>
      </c>
      <c r="B76" s="25" t="s">
        <v>165</v>
      </c>
      <c r="C76" s="28">
        <v>83315</v>
      </c>
      <c r="D76" s="29">
        <v>0</v>
      </c>
      <c r="E76" s="46">
        <f t="shared" si="1"/>
        <v>83400</v>
      </c>
      <c r="F76" s="29">
        <v>83400</v>
      </c>
      <c r="G76" s="29">
        <v>160000</v>
      </c>
    </row>
    <row r="77" spans="1:7" ht="12.95" customHeight="1" x14ac:dyDescent="0.2">
      <c r="A77" s="61" t="s">
        <v>557</v>
      </c>
      <c r="B77" s="25" t="s">
        <v>165</v>
      </c>
      <c r="C77" s="28">
        <v>666000</v>
      </c>
      <c r="D77" s="29">
        <v>0</v>
      </c>
      <c r="E77" s="46">
        <f t="shared" si="1"/>
        <v>0</v>
      </c>
      <c r="F77" s="29">
        <v>0</v>
      </c>
      <c r="G77" s="29">
        <v>0</v>
      </c>
    </row>
    <row r="78" spans="1:7" ht="12.95" customHeight="1" x14ac:dyDescent="0.2">
      <c r="A78" s="61" t="s">
        <v>7</v>
      </c>
      <c r="B78" s="7"/>
      <c r="C78" s="28"/>
      <c r="D78" s="7"/>
      <c r="E78" s="2"/>
      <c r="F78" s="7"/>
      <c r="G78" s="29"/>
    </row>
    <row r="79" spans="1:7" ht="12.95" customHeight="1" x14ac:dyDescent="0.2">
      <c r="A79" s="61" t="s">
        <v>8</v>
      </c>
      <c r="B79" s="7"/>
      <c r="C79" s="28"/>
      <c r="D79" s="7"/>
      <c r="E79" s="2"/>
      <c r="F79" s="7"/>
      <c r="G79" s="29"/>
    </row>
    <row r="80" spans="1:7" ht="12.95" customHeight="1" x14ac:dyDescent="0.2">
      <c r="A80" s="61" t="s">
        <v>386</v>
      </c>
      <c r="B80" s="25" t="s">
        <v>293</v>
      </c>
      <c r="C80" s="28"/>
      <c r="D80" s="29"/>
      <c r="E80" s="46">
        <f t="shared" ref="E80:E82" si="2">F80-D80</f>
        <v>0</v>
      </c>
      <c r="F80" s="29"/>
      <c r="G80" s="29"/>
    </row>
    <row r="81" spans="1:7" ht="12.95" customHeight="1" x14ac:dyDescent="0.2">
      <c r="A81" s="61" t="s">
        <v>387</v>
      </c>
      <c r="B81" s="25" t="s">
        <v>288</v>
      </c>
      <c r="C81" s="28">
        <v>0</v>
      </c>
      <c r="D81" s="29">
        <v>0</v>
      </c>
      <c r="E81" s="46">
        <f t="shared" si="2"/>
        <v>100000</v>
      </c>
      <c r="F81" s="29">
        <v>100000</v>
      </c>
      <c r="G81" s="29">
        <v>0</v>
      </c>
    </row>
    <row r="82" spans="1:7" ht="12.95" customHeight="1" x14ac:dyDescent="0.2">
      <c r="A82" s="61" t="s">
        <v>287</v>
      </c>
      <c r="B82" s="25" t="s">
        <v>289</v>
      </c>
      <c r="C82" s="28">
        <v>0</v>
      </c>
      <c r="D82" s="29">
        <v>0</v>
      </c>
      <c r="E82" s="46">
        <f t="shared" si="2"/>
        <v>70000</v>
      </c>
      <c r="F82" s="29">
        <v>70000</v>
      </c>
      <c r="G82" s="29">
        <v>100000</v>
      </c>
    </row>
    <row r="83" spans="1:7" ht="12.95" customHeight="1" x14ac:dyDescent="0.2">
      <c r="A83" s="61" t="s">
        <v>800</v>
      </c>
      <c r="B83" s="25" t="s">
        <v>488</v>
      </c>
      <c r="C83" s="28">
        <v>0</v>
      </c>
      <c r="D83" s="29"/>
      <c r="E83" s="46"/>
      <c r="F83" s="29">
        <v>0</v>
      </c>
      <c r="G83" s="29">
        <v>1500000</v>
      </c>
    </row>
    <row r="84" spans="1:7" ht="12.95" customHeight="1" x14ac:dyDescent="0.2">
      <c r="A84" s="61" t="s">
        <v>304</v>
      </c>
      <c r="B84" s="25" t="s">
        <v>350</v>
      </c>
      <c r="C84" s="28">
        <v>0</v>
      </c>
      <c r="D84" s="29"/>
      <c r="E84" s="46"/>
      <c r="F84" s="29">
        <v>0</v>
      </c>
      <c r="G84" s="29">
        <v>150000</v>
      </c>
    </row>
    <row r="85" spans="1:7" ht="12.95" customHeight="1" x14ac:dyDescent="0.2">
      <c r="A85" s="61" t="s">
        <v>801</v>
      </c>
      <c r="B85" s="25" t="s">
        <v>293</v>
      </c>
      <c r="C85" s="28">
        <v>0</v>
      </c>
      <c r="D85" s="29"/>
      <c r="E85" s="46"/>
      <c r="F85" s="29">
        <v>0</v>
      </c>
      <c r="G85" s="29">
        <v>2350000</v>
      </c>
    </row>
    <row r="86" spans="1:7" ht="12.95" customHeight="1" x14ac:dyDescent="0.2">
      <c r="A86" s="87" t="s">
        <v>9</v>
      </c>
      <c r="B86" s="9"/>
      <c r="C86" s="52">
        <f>SUM(C12:C85)</f>
        <v>29407403.390000001</v>
      </c>
      <c r="D86" s="50">
        <f>SUM(D12:D85)</f>
        <v>11993984.239999996</v>
      </c>
      <c r="E86" s="53">
        <f>SUM(E12:E85)</f>
        <v>24065337.759999998</v>
      </c>
      <c r="F86" s="50">
        <f>SUM(F12:F85)</f>
        <v>36059322</v>
      </c>
      <c r="G86" s="50">
        <f>SUM(G12:G85)</f>
        <v>43756913</v>
      </c>
    </row>
    <row r="87" spans="1:7" x14ac:dyDescent="0.2">
      <c r="A87" s="2"/>
      <c r="B87" s="2"/>
      <c r="C87" s="2"/>
      <c r="D87" s="2"/>
      <c r="E87" s="2"/>
      <c r="F87" s="2"/>
      <c r="G87" s="2"/>
    </row>
    <row r="88" spans="1:7" x14ac:dyDescent="0.2">
      <c r="A88" s="15" t="s">
        <v>0</v>
      </c>
      <c r="B88" s="2"/>
      <c r="C88" s="2"/>
      <c r="D88" s="2"/>
      <c r="E88" s="2"/>
      <c r="F88" s="2"/>
      <c r="G88" s="2"/>
    </row>
    <row r="89" spans="1:7" x14ac:dyDescent="0.2">
      <c r="A89" s="2"/>
      <c r="B89" s="2"/>
      <c r="C89" s="2"/>
      <c r="D89" s="2"/>
      <c r="E89" s="2"/>
      <c r="F89" s="2"/>
      <c r="G89" s="2"/>
    </row>
    <row r="90" spans="1:7" x14ac:dyDescent="0.2">
      <c r="A90" s="14" t="s">
        <v>10</v>
      </c>
      <c r="B90" s="14" t="s">
        <v>11</v>
      </c>
      <c r="C90" s="2"/>
      <c r="D90" s="2"/>
      <c r="E90" s="14" t="s">
        <v>12</v>
      </c>
      <c r="F90" s="2"/>
      <c r="G90" s="2"/>
    </row>
    <row r="91" spans="1:7" x14ac:dyDescent="0.2">
      <c r="A91" s="14"/>
      <c r="B91" s="14"/>
      <c r="C91" s="2"/>
      <c r="D91" s="2"/>
      <c r="E91" s="14"/>
      <c r="F91" s="2"/>
      <c r="G91" s="2"/>
    </row>
    <row r="92" spans="1:7" x14ac:dyDescent="0.2">
      <c r="A92" s="14" t="s">
        <v>1154</v>
      </c>
      <c r="B92" s="14" t="s">
        <v>1154</v>
      </c>
      <c r="C92" s="2"/>
      <c r="D92" s="2"/>
      <c r="E92" s="14" t="s">
        <v>1154</v>
      </c>
      <c r="F92" s="2"/>
      <c r="G92" s="2"/>
    </row>
    <row r="93" spans="1:7" ht="24" customHeight="1" x14ac:dyDescent="0.2">
      <c r="A93" s="108" t="s">
        <v>358</v>
      </c>
      <c r="B93" s="134" t="s">
        <v>265</v>
      </c>
      <c r="C93" s="134"/>
      <c r="D93" s="134"/>
      <c r="E93" s="134" t="s">
        <v>1125</v>
      </c>
      <c r="F93" s="134"/>
      <c r="G93" s="134"/>
    </row>
    <row r="94" spans="1:7" x14ac:dyDescent="0.2">
      <c r="A94" s="2"/>
      <c r="B94" s="10"/>
      <c r="C94" s="10"/>
      <c r="D94" s="2"/>
      <c r="E94" s="2"/>
      <c r="F94" s="2"/>
      <c r="G94" s="2"/>
    </row>
    <row r="95" spans="1:7" x14ac:dyDescent="0.2">
      <c r="A95" s="2"/>
      <c r="B95" s="2"/>
      <c r="C95" s="2"/>
      <c r="D95" s="2"/>
      <c r="E95" s="2"/>
      <c r="F95" s="2"/>
      <c r="G95" s="2"/>
    </row>
    <row r="96" spans="1:7" x14ac:dyDescent="0.2">
      <c r="A96" s="2"/>
      <c r="B96" s="2"/>
      <c r="C96" s="2"/>
      <c r="D96" s="2"/>
      <c r="E96" s="2"/>
      <c r="F96" s="2"/>
      <c r="G96" s="2"/>
    </row>
  </sheetData>
  <mergeCells count="10">
    <mergeCell ref="G9:G10"/>
    <mergeCell ref="B93:D93"/>
    <mergeCell ref="E93:G93"/>
    <mergeCell ref="B4:E4"/>
    <mergeCell ref="B5:E5"/>
    <mergeCell ref="A7:B7"/>
    <mergeCell ref="A9:A10"/>
    <mergeCell ref="B9:B10"/>
    <mergeCell ref="C9:C10"/>
    <mergeCell ref="D9:F9"/>
  </mergeCells>
  <pageMargins left="0.98425196850393704" right="0" top="0" bottom="0" header="0.31496062992126" footer="0.31496062992126"/>
  <pageSetup paperSize="5" scale="85" orientation="landscape" horizontalDpi="300" verticalDpi="300" r:id="rId1"/>
  <rowBreaks count="1" manualBreakCount="1">
    <brk id="94" max="6" man="1"/>
  </rowBreaks>
  <colBreaks count="1" manualBreakCount="1">
    <brk id="8" max="51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58"/>
  <sheetViews>
    <sheetView topLeftCell="A35" zoomScale="91" zoomScaleNormal="91" zoomScaleSheetLayoutView="100" workbookViewId="0">
      <selection activeCell="E54" sqref="E54"/>
    </sheetView>
  </sheetViews>
  <sheetFormatPr defaultColWidth="9.140625" defaultRowHeight="11.25" x14ac:dyDescent="0.2"/>
  <cols>
    <col min="1" max="1" width="50" style="1" customWidth="1"/>
    <col min="2" max="2" width="11.140625" style="1" customWidth="1"/>
    <col min="3" max="3" width="19.140625" style="1" customWidth="1"/>
    <col min="4" max="4" width="19.85546875" style="1" customWidth="1"/>
    <col min="5" max="5" width="20.140625" style="1" customWidth="1"/>
    <col min="6" max="6" width="18.5703125" style="1" customWidth="1"/>
    <col min="7" max="7" width="21.42578125" style="1" customWidth="1"/>
    <col min="8" max="16384" width="9.140625" style="1"/>
  </cols>
  <sheetData>
    <row r="1" spans="1:7" x14ac:dyDescent="0.2">
      <c r="A1" s="10" t="s">
        <v>23</v>
      </c>
    </row>
    <row r="2" spans="1:7" x14ac:dyDescent="0.2">
      <c r="A2" s="10" t="s">
        <v>1</v>
      </c>
    </row>
    <row r="3" spans="1:7" ht="24" customHeight="1" x14ac:dyDescent="0.2">
      <c r="A3" s="2"/>
      <c r="B3" s="126" t="s">
        <v>13</v>
      </c>
      <c r="C3" s="126"/>
      <c r="D3" s="126"/>
      <c r="E3" s="126"/>
      <c r="F3" s="2"/>
      <c r="G3" s="2"/>
    </row>
    <row r="4" spans="1:7" x14ac:dyDescent="0.2">
      <c r="A4" s="2"/>
      <c r="B4" s="127" t="s">
        <v>82</v>
      </c>
      <c r="C4" s="127"/>
      <c r="D4" s="127"/>
      <c r="E4" s="127"/>
      <c r="F4" s="2"/>
      <c r="G4" s="2"/>
    </row>
    <row r="5" spans="1:7" x14ac:dyDescent="0.2">
      <c r="A5" s="135" t="s">
        <v>390</v>
      </c>
      <c r="B5" s="135"/>
      <c r="C5" s="32"/>
      <c r="D5" s="2"/>
      <c r="E5" s="2"/>
      <c r="F5" s="2"/>
      <c r="G5" s="2"/>
    </row>
    <row r="6" spans="1:7" ht="13.5" customHeight="1" x14ac:dyDescent="0.2">
      <c r="A6" s="122" t="s">
        <v>16</v>
      </c>
      <c r="B6" s="128" t="s">
        <v>15</v>
      </c>
      <c r="C6" s="122" t="s">
        <v>17</v>
      </c>
      <c r="D6" s="136" t="s">
        <v>2</v>
      </c>
      <c r="E6" s="132"/>
      <c r="F6" s="133"/>
      <c r="G6" s="122" t="s">
        <v>20</v>
      </c>
    </row>
    <row r="7" spans="1:7" ht="33" customHeight="1" x14ac:dyDescent="0.2">
      <c r="A7" s="123"/>
      <c r="B7" s="129"/>
      <c r="C7" s="123"/>
      <c r="D7" s="18" t="s">
        <v>18</v>
      </c>
      <c r="E7" s="18" t="s">
        <v>22</v>
      </c>
      <c r="F7" s="19" t="s">
        <v>19</v>
      </c>
      <c r="G7" s="123"/>
    </row>
    <row r="8" spans="1:7" ht="12.95" customHeight="1" x14ac:dyDescent="0.2">
      <c r="A8" s="26" t="s">
        <v>3</v>
      </c>
      <c r="B8" s="3"/>
      <c r="C8" s="2"/>
      <c r="D8" s="7"/>
      <c r="E8" s="7"/>
      <c r="F8" s="7"/>
      <c r="G8" s="7"/>
    </row>
    <row r="9" spans="1:7" ht="12.95" customHeight="1" x14ac:dyDescent="0.2">
      <c r="A9" s="7" t="s">
        <v>6</v>
      </c>
      <c r="B9" s="22" t="s">
        <v>98</v>
      </c>
      <c r="C9" s="28">
        <v>1666019</v>
      </c>
      <c r="D9" s="29">
        <v>892782</v>
      </c>
      <c r="E9" s="44">
        <f>F9-D9</f>
        <v>894858</v>
      </c>
      <c r="F9" s="29">
        <v>1787640</v>
      </c>
      <c r="G9" s="29">
        <v>1848348</v>
      </c>
    </row>
    <row r="10" spans="1:7" ht="12.95" customHeight="1" x14ac:dyDescent="0.2">
      <c r="A10" s="7" t="s">
        <v>83</v>
      </c>
      <c r="B10" s="22" t="s">
        <v>99</v>
      </c>
      <c r="C10" s="28">
        <v>306215</v>
      </c>
      <c r="D10" s="29">
        <v>167270</v>
      </c>
      <c r="E10" s="44">
        <f t="shared" ref="E10:E27" si="0">F10-D10</f>
        <v>264730</v>
      </c>
      <c r="F10" s="29">
        <v>432000</v>
      </c>
      <c r="G10" s="29">
        <v>463680</v>
      </c>
    </row>
    <row r="11" spans="1:7" ht="12.95" customHeight="1" x14ac:dyDescent="0.2">
      <c r="A11" s="7" t="s">
        <v>21</v>
      </c>
      <c r="B11" s="22" t="s">
        <v>100</v>
      </c>
      <c r="C11" s="28">
        <v>203000</v>
      </c>
      <c r="D11" s="29">
        <v>118000</v>
      </c>
      <c r="E11" s="44">
        <f t="shared" si="0"/>
        <v>122000</v>
      </c>
      <c r="F11" s="29">
        <v>240000</v>
      </c>
      <c r="G11" s="29">
        <v>240000</v>
      </c>
    </row>
    <row r="12" spans="1:7" ht="12.95" customHeight="1" x14ac:dyDescent="0.2">
      <c r="A12" s="7" t="s">
        <v>84</v>
      </c>
      <c r="B12" s="22" t="s">
        <v>101</v>
      </c>
      <c r="C12" s="28">
        <v>81000</v>
      </c>
      <c r="D12" s="29">
        <v>40500</v>
      </c>
      <c r="E12" s="44">
        <f t="shared" si="0"/>
        <v>40500</v>
      </c>
      <c r="F12" s="29">
        <v>81000</v>
      </c>
      <c r="G12" s="29">
        <v>81000</v>
      </c>
    </row>
    <row r="13" spans="1:7" ht="12.95" customHeight="1" x14ac:dyDescent="0.2">
      <c r="A13" s="7" t="s">
        <v>85</v>
      </c>
      <c r="B13" s="22" t="s">
        <v>102</v>
      </c>
      <c r="C13" s="28">
        <v>81000</v>
      </c>
      <c r="D13" s="29">
        <v>40500</v>
      </c>
      <c r="E13" s="44">
        <f t="shared" si="0"/>
        <v>40500</v>
      </c>
      <c r="F13" s="29">
        <v>81000</v>
      </c>
      <c r="G13" s="29">
        <v>81000</v>
      </c>
    </row>
    <row r="14" spans="1:7" ht="12.95" customHeight="1" x14ac:dyDescent="0.2">
      <c r="A14" s="7" t="s">
        <v>86</v>
      </c>
      <c r="B14" s="22" t="s">
        <v>103</v>
      </c>
      <c r="C14" s="28">
        <v>48000</v>
      </c>
      <c r="D14" s="29">
        <v>54000</v>
      </c>
      <c r="E14" s="44">
        <f t="shared" si="0"/>
        <v>6000</v>
      </c>
      <c r="F14" s="29">
        <v>60000</v>
      </c>
      <c r="G14" s="29">
        <v>60000</v>
      </c>
    </row>
    <row r="15" spans="1:7" ht="12.95" customHeight="1" x14ac:dyDescent="0.2">
      <c r="A15" s="7" t="s">
        <v>353</v>
      </c>
      <c r="B15" s="22" t="s">
        <v>357</v>
      </c>
      <c r="C15" s="28">
        <v>67200</v>
      </c>
      <c r="D15" s="29">
        <v>0</v>
      </c>
      <c r="E15" s="44">
        <f t="shared" si="0"/>
        <v>0</v>
      </c>
      <c r="F15" s="29">
        <v>0</v>
      </c>
      <c r="G15" s="29">
        <v>0</v>
      </c>
    </row>
    <row r="16" spans="1:7" ht="12.95" customHeight="1" x14ac:dyDescent="0.2">
      <c r="A16" s="7" t="s">
        <v>88</v>
      </c>
      <c r="B16" s="22" t="s">
        <v>106</v>
      </c>
      <c r="C16" s="28">
        <v>160194</v>
      </c>
      <c r="D16" s="29">
        <v>0</v>
      </c>
      <c r="E16" s="44">
        <f t="shared" si="0"/>
        <v>184343</v>
      </c>
      <c r="F16" s="29">
        <v>184343</v>
      </c>
      <c r="G16" s="29">
        <v>190989</v>
      </c>
    </row>
    <row r="17" spans="1:7" ht="12.95" customHeight="1" x14ac:dyDescent="0.2">
      <c r="A17" s="7" t="s">
        <v>89</v>
      </c>
      <c r="B17" s="22" t="s">
        <v>107</v>
      </c>
      <c r="C17" s="28">
        <v>42000</v>
      </c>
      <c r="D17" s="29">
        <v>0</v>
      </c>
      <c r="E17" s="44">
        <f t="shared" si="0"/>
        <v>50000</v>
      </c>
      <c r="F17" s="29">
        <v>50000</v>
      </c>
      <c r="G17" s="29">
        <v>50000</v>
      </c>
    </row>
    <row r="18" spans="1:7" ht="12.95" customHeight="1" x14ac:dyDescent="0.2">
      <c r="A18" s="7" t="s">
        <v>87</v>
      </c>
      <c r="B18" s="22" t="s">
        <v>104</v>
      </c>
      <c r="C18" s="28">
        <v>156618</v>
      </c>
      <c r="D18" s="29">
        <v>175197</v>
      </c>
      <c r="E18" s="44">
        <f t="shared" si="0"/>
        <v>8800</v>
      </c>
      <c r="F18" s="29">
        <v>183997</v>
      </c>
      <c r="G18" s="29">
        <v>190989</v>
      </c>
    </row>
    <row r="19" spans="1:7" ht="12.95" customHeight="1" x14ac:dyDescent="0.2">
      <c r="A19" s="7" t="s">
        <v>804</v>
      </c>
      <c r="B19" s="22" t="s">
        <v>104</v>
      </c>
      <c r="C19" s="28">
        <v>90000</v>
      </c>
      <c r="D19" s="29">
        <v>0</v>
      </c>
      <c r="E19" s="44">
        <f t="shared" si="0"/>
        <v>0</v>
      </c>
      <c r="F19" s="29">
        <v>0</v>
      </c>
      <c r="G19" s="29">
        <v>0</v>
      </c>
    </row>
    <row r="20" spans="1:7" ht="12.95" customHeight="1" x14ac:dyDescent="0.2">
      <c r="A20" s="7" t="s">
        <v>90</v>
      </c>
      <c r="B20" s="22" t="s">
        <v>108</v>
      </c>
      <c r="C20" s="28">
        <v>232676.95</v>
      </c>
      <c r="D20" s="29">
        <v>131421.84</v>
      </c>
      <c r="E20" s="44">
        <f t="shared" si="0"/>
        <v>133783.16</v>
      </c>
      <c r="F20" s="29">
        <v>265205</v>
      </c>
      <c r="G20" s="29">
        <v>275025</v>
      </c>
    </row>
    <row r="21" spans="1:7" ht="12.95" customHeight="1" x14ac:dyDescent="0.2">
      <c r="A21" s="7" t="s">
        <v>91</v>
      </c>
      <c r="B21" s="22" t="s">
        <v>109</v>
      </c>
      <c r="C21" s="28">
        <v>6400</v>
      </c>
      <c r="D21" s="29">
        <v>3600</v>
      </c>
      <c r="E21" s="44">
        <f t="shared" si="0"/>
        <v>3600</v>
      </c>
      <c r="F21" s="29">
        <v>7200</v>
      </c>
      <c r="G21" s="29">
        <v>7200</v>
      </c>
    </row>
    <row r="22" spans="1:7" ht="12.95" customHeight="1" x14ac:dyDescent="0.2">
      <c r="A22" s="7" t="s">
        <v>92</v>
      </c>
      <c r="B22" s="22" t="s">
        <v>110</v>
      </c>
      <c r="C22" s="28">
        <v>25271.35</v>
      </c>
      <c r="D22" s="29">
        <v>15876.6</v>
      </c>
      <c r="E22" s="44">
        <f t="shared" si="0"/>
        <v>19267.400000000001</v>
      </c>
      <c r="F22" s="29">
        <v>35144</v>
      </c>
      <c r="G22" s="29">
        <v>46404</v>
      </c>
    </row>
    <row r="23" spans="1:7" ht="12.95" customHeight="1" x14ac:dyDescent="0.2">
      <c r="A23" s="7" t="s">
        <v>93</v>
      </c>
      <c r="B23" s="22" t="s">
        <v>111</v>
      </c>
      <c r="C23" s="28">
        <v>10533.05</v>
      </c>
      <c r="D23" s="29">
        <v>5577.8</v>
      </c>
      <c r="E23" s="44">
        <f t="shared" si="0"/>
        <v>5767.2</v>
      </c>
      <c r="F23" s="29">
        <v>11345</v>
      </c>
      <c r="G23" s="29">
        <v>11636</v>
      </c>
    </row>
    <row r="24" spans="1:7" ht="12.95" customHeight="1" x14ac:dyDescent="0.2">
      <c r="A24" s="7" t="s">
        <v>803</v>
      </c>
      <c r="B24" s="22" t="s">
        <v>268</v>
      </c>
      <c r="C24" s="28">
        <v>36341.1</v>
      </c>
      <c r="D24" s="29">
        <v>0</v>
      </c>
      <c r="E24" s="44">
        <f t="shared" si="0"/>
        <v>0</v>
      </c>
      <c r="F24" s="29">
        <v>0</v>
      </c>
      <c r="G24" s="29">
        <v>0</v>
      </c>
    </row>
    <row r="25" spans="1:7" ht="12.95" customHeight="1" x14ac:dyDescent="0.2">
      <c r="A25" s="7" t="s">
        <v>96</v>
      </c>
      <c r="B25" s="22" t="s">
        <v>268</v>
      </c>
      <c r="C25" s="28">
        <v>45000</v>
      </c>
      <c r="D25" s="29">
        <v>0</v>
      </c>
      <c r="E25" s="44">
        <f t="shared" si="0"/>
        <v>50000</v>
      </c>
      <c r="F25" s="29">
        <v>50000</v>
      </c>
      <c r="G25" s="29">
        <v>50000</v>
      </c>
    </row>
    <row r="26" spans="1:7" ht="12.95" customHeight="1" x14ac:dyDescent="0.2">
      <c r="A26" s="7" t="s">
        <v>267</v>
      </c>
      <c r="B26" s="22" t="s">
        <v>113</v>
      </c>
      <c r="C26" s="28">
        <v>126875</v>
      </c>
      <c r="D26" s="29">
        <v>0</v>
      </c>
      <c r="E26" s="44">
        <f t="shared" si="0"/>
        <v>0</v>
      </c>
      <c r="F26" s="29">
        <v>0</v>
      </c>
      <c r="G26" s="29">
        <v>0</v>
      </c>
    </row>
    <row r="27" spans="1:7" ht="12.95" customHeight="1" x14ac:dyDescent="0.2">
      <c r="A27" s="7" t="s">
        <v>281</v>
      </c>
      <c r="B27" s="22" t="s">
        <v>113</v>
      </c>
      <c r="C27" s="28">
        <v>10000</v>
      </c>
      <c r="D27" s="29">
        <v>0</v>
      </c>
      <c r="E27" s="44">
        <f t="shared" si="0"/>
        <v>0</v>
      </c>
      <c r="F27" s="29">
        <v>0</v>
      </c>
      <c r="G27" s="29">
        <v>0</v>
      </c>
    </row>
    <row r="28" spans="1:7" ht="12.95" customHeight="1" x14ac:dyDescent="0.2">
      <c r="A28" s="23" t="s">
        <v>4</v>
      </c>
      <c r="B28" s="22"/>
      <c r="C28" s="29"/>
      <c r="D28" s="7"/>
      <c r="E28" s="7"/>
      <c r="F28" s="29"/>
      <c r="G28" s="29"/>
    </row>
    <row r="29" spans="1:7" ht="12.95" customHeight="1" x14ac:dyDescent="0.2">
      <c r="A29" s="7" t="s">
        <v>307</v>
      </c>
      <c r="B29" s="22" t="s">
        <v>145</v>
      </c>
      <c r="C29" s="29">
        <v>39690</v>
      </c>
      <c r="D29" s="29">
        <v>1390</v>
      </c>
      <c r="E29" s="44">
        <f t="shared" ref="E29:E43" si="1">F29-D29</f>
        <v>51810</v>
      </c>
      <c r="F29" s="29">
        <v>53200</v>
      </c>
      <c r="G29" s="29">
        <v>60000</v>
      </c>
    </row>
    <row r="30" spans="1:7" ht="12.95" customHeight="1" x14ac:dyDescent="0.2">
      <c r="A30" s="7" t="s">
        <v>308</v>
      </c>
      <c r="B30" s="22" t="s">
        <v>145</v>
      </c>
      <c r="C30" s="29">
        <v>101087</v>
      </c>
      <c r="D30" s="29">
        <v>30045</v>
      </c>
      <c r="E30" s="44">
        <f t="shared" si="1"/>
        <v>68755</v>
      </c>
      <c r="F30" s="29">
        <v>98800</v>
      </c>
      <c r="G30" s="29">
        <v>100000</v>
      </c>
    </row>
    <row r="31" spans="1:7" ht="12.95" customHeight="1" x14ac:dyDescent="0.2">
      <c r="A31" s="7" t="s">
        <v>309</v>
      </c>
      <c r="B31" s="22" t="s">
        <v>146</v>
      </c>
      <c r="C31" s="29">
        <v>0</v>
      </c>
      <c r="D31" s="29">
        <v>0</v>
      </c>
      <c r="E31" s="44">
        <f t="shared" si="1"/>
        <v>57000</v>
      </c>
      <c r="F31" s="29">
        <v>57000</v>
      </c>
      <c r="G31" s="29">
        <v>75000</v>
      </c>
    </row>
    <row r="32" spans="1:7" ht="12.95" customHeight="1" x14ac:dyDescent="0.2">
      <c r="A32" s="7" t="s">
        <v>119</v>
      </c>
      <c r="B32" s="25" t="s">
        <v>147</v>
      </c>
      <c r="C32" s="29">
        <v>49692</v>
      </c>
      <c r="D32" s="29">
        <v>23257.75</v>
      </c>
      <c r="E32" s="44">
        <f t="shared" si="1"/>
        <v>14742.25</v>
      </c>
      <c r="F32" s="29">
        <v>38000</v>
      </c>
      <c r="G32" s="29">
        <v>100000</v>
      </c>
    </row>
    <row r="33" spans="1:7" ht="12.95" customHeight="1" x14ac:dyDescent="0.2">
      <c r="A33" s="7" t="s">
        <v>124</v>
      </c>
      <c r="B33" s="22" t="s">
        <v>279</v>
      </c>
      <c r="C33" s="29">
        <v>21600</v>
      </c>
      <c r="D33" s="29">
        <v>10800</v>
      </c>
      <c r="E33" s="44">
        <f t="shared" si="1"/>
        <v>10800</v>
      </c>
      <c r="F33" s="29">
        <v>21600</v>
      </c>
      <c r="G33" s="29">
        <v>21600</v>
      </c>
    </row>
    <row r="34" spans="1:7" ht="12.95" customHeight="1" x14ac:dyDescent="0.2">
      <c r="A34" s="7" t="s">
        <v>125</v>
      </c>
      <c r="B34" s="22" t="s">
        <v>153</v>
      </c>
      <c r="C34" s="29">
        <v>18386.96</v>
      </c>
      <c r="D34" s="29">
        <v>2671.18</v>
      </c>
      <c r="E34" s="44">
        <f t="shared" si="1"/>
        <v>12928.82</v>
      </c>
      <c r="F34" s="29">
        <v>15600</v>
      </c>
      <c r="G34" s="29">
        <v>20600</v>
      </c>
    </row>
    <row r="35" spans="1:7" ht="12.95" customHeight="1" x14ac:dyDescent="0.2">
      <c r="A35" s="7" t="s">
        <v>131</v>
      </c>
      <c r="B35" s="22" t="s">
        <v>159</v>
      </c>
      <c r="C35" s="29">
        <v>0</v>
      </c>
      <c r="D35" s="29">
        <v>0</v>
      </c>
      <c r="E35" s="44">
        <f t="shared" si="1"/>
        <v>19000</v>
      </c>
      <c r="F35" s="29">
        <v>19000</v>
      </c>
      <c r="G35" s="29">
        <v>20000</v>
      </c>
    </row>
    <row r="36" spans="1:7" ht="12.95" customHeight="1" x14ac:dyDescent="0.2">
      <c r="A36" s="7" t="s">
        <v>132</v>
      </c>
      <c r="B36" s="22" t="s">
        <v>160</v>
      </c>
      <c r="C36" s="29">
        <v>0</v>
      </c>
      <c r="D36" s="29">
        <v>0</v>
      </c>
      <c r="E36" s="44">
        <f t="shared" si="1"/>
        <v>0</v>
      </c>
      <c r="F36" s="29">
        <v>0</v>
      </c>
      <c r="G36" s="29">
        <v>80000</v>
      </c>
    </row>
    <row r="37" spans="1:7" ht="12.95" customHeight="1" x14ac:dyDescent="0.2">
      <c r="A37" s="7" t="s">
        <v>137</v>
      </c>
      <c r="B37" s="22" t="s">
        <v>165</v>
      </c>
      <c r="C37" s="29">
        <v>165</v>
      </c>
      <c r="D37" s="29">
        <v>0</v>
      </c>
      <c r="E37" s="44">
        <f t="shared" si="1"/>
        <v>15200</v>
      </c>
      <c r="F37" s="29">
        <v>15200</v>
      </c>
      <c r="G37" s="29">
        <v>30000</v>
      </c>
    </row>
    <row r="38" spans="1:7" x14ac:dyDescent="0.2">
      <c r="A38" s="7" t="s">
        <v>391</v>
      </c>
      <c r="B38" s="22" t="s">
        <v>165</v>
      </c>
      <c r="C38" s="29">
        <v>1192700</v>
      </c>
      <c r="D38" s="29">
        <v>435500</v>
      </c>
      <c r="E38" s="44">
        <f t="shared" si="1"/>
        <v>741900</v>
      </c>
      <c r="F38" s="29">
        <v>1177400</v>
      </c>
      <c r="G38" s="29">
        <v>1402800</v>
      </c>
    </row>
    <row r="39" spans="1:7" x14ac:dyDescent="0.2">
      <c r="A39" s="7" t="s">
        <v>392</v>
      </c>
      <c r="B39" s="22" t="s">
        <v>165</v>
      </c>
      <c r="C39" s="29">
        <v>2888350</v>
      </c>
      <c r="D39" s="29">
        <v>1130257.5</v>
      </c>
      <c r="E39" s="44">
        <f t="shared" si="1"/>
        <v>809142.5</v>
      </c>
      <c r="F39" s="29">
        <v>1939400</v>
      </c>
      <c r="G39" s="29">
        <v>3000000</v>
      </c>
    </row>
    <row r="40" spans="1:7" x14ac:dyDescent="0.2">
      <c r="A40" s="7" t="s">
        <v>393</v>
      </c>
      <c r="B40" s="22" t="s">
        <v>165</v>
      </c>
      <c r="C40" s="29">
        <v>1093971.75</v>
      </c>
      <c r="D40" s="29">
        <v>0</v>
      </c>
      <c r="E40" s="44">
        <f t="shared" si="1"/>
        <v>348000</v>
      </c>
      <c r="F40" s="29">
        <v>348000</v>
      </c>
      <c r="G40" s="29">
        <v>500000</v>
      </c>
    </row>
    <row r="41" spans="1:7" x14ac:dyDescent="0.2">
      <c r="A41" s="7" t="s">
        <v>394</v>
      </c>
      <c r="B41" s="22" t="s">
        <v>165</v>
      </c>
      <c r="C41" s="29">
        <v>18500</v>
      </c>
      <c r="D41" s="29">
        <v>50000</v>
      </c>
      <c r="E41" s="44">
        <f t="shared" si="1"/>
        <v>150000</v>
      </c>
      <c r="F41" s="29">
        <v>200000</v>
      </c>
      <c r="G41" s="29">
        <v>250000</v>
      </c>
    </row>
    <row r="42" spans="1:7" ht="12.95" customHeight="1" x14ac:dyDescent="0.2">
      <c r="A42" s="7" t="s">
        <v>138</v>
      </c>
      <c r="B42" s="22" t="s">
        <v>165</v>
      </c>
      <c r="C42" s="29">
        <v>429225</v>
      </c>
      <c r="D42" s="29">
        <v>147200</v>
      </c>
      <c r="E42" s="44">
        <f t="shared" si="1"/>
        <v>169600</v>
      </c>
      <c r="F42" s="29">
        <v>316800</v>
      </c>
      <c r="G42" s="29">
        <v>158400</v>
      </c>
    </row>
    <row r="43" spans="1:7" ht="12.95" customHeight="1" x14ac:dyDescent="0.2">
      <c r="A43" s="7" t="s">
        <v>560</v>
      </c>
      <c r="B43" s="22"/>
      <c r="C43" s="29">
        <v>51600</v>
      </c>
      <c r="D43" s="29">
        <v>0</v>
      </c>
      <c r="E43" s="44">
        <f t="shared" si="1"/>
        <v>0</v>
      </c>
      <c r="F43" s="29"/>
      <c r="G43" s="29"/>
    </row>
    <row r="44" spans="1:7" ht="12.95" customHeight="1" x14ac:dyDescent="0.2">
      <c r="A44" s="7" t="s">
        <v>7</v>
      </c>
      <c r="B44" s="3"/>
      <c r="C44" s="29"/>
      <c r="D44" s="7"/>
      <c r="E44" s="7"/>
      <c r="F44" s="29"/>
      <c r="G44" s="29"/>
    </row>
    <row r="45" spans="1:7" ht="12.95" customHeight="1" x14ac:dyDescent="0.2">
      <c r="A45" s="7" t="s">
        <v>8</v>
      </c>
      <c r="B45" s="3"/>
      <c r="C45" s="29"/>
      <c r="D45" s="7"/>
      <c r="E45" s="7"/>
      <c r="F45" s="29"/>
      <c r="G45" s="29"/>
    </row>
    <row r="46" spans="1:7" ht="12.95" customHeight="1" x14ac:dyDescent="0.2">
      <c r="A46" s="7" t="s">
        <v>287</v>
      </c>
      <c r="B46" s="22" t="s">
        <v>289</v>
      </c>
      <c r="C46" s="29">
        <v>0</v>
      </c>
      <c r="D46" s="29"/>
      <c r="E46" s="44">
        <f t="shared" ref="E46:E47" si="2">F46-D46</f>
        <v>0</v>
      </c>
      <c r="F46" s="29">
        <v>0</v>
      </c>
      <c r="G46" s="29">
        <v>100000</v>
      </c>
    </row>
    <row r="47" spans="1:7" ht="12.95" customHeight="1" x14ac:dyDescent="0.2">
      <c r="A47" s="7"/>
      <c r="B47" s="22"/>
      <c r="C47" s="29"/>
      <c r="D47" s="29"/>
      <c r="E47" s="44">
        <f t="shared" si="2"/>
        <v>0</v>
      </c>
      <c r="F47" s="29">
        <v>0</v>
      </c>
      <c r="G47" s="29">
        <v>0</v>
      </c>
    </row>
    <row r="48" spans="1:7" ht="12.95" customHeight="1" x14ac:dyDescent="0.2">
      <c r="A48" s="16" t="s">
        <v>9</v>
      </c>
      <c r="B48" s="5"/>
      <c r="C48" s="51">
        <f>SUM(C9:C47)</f>
        <v>9299311.1600000001</v>
      </c>
      <c r="D48" s="50">
        <f>SUM(D9:D47)</f>
        <v>3475846.67</v>
      </c>
      <c r="E48" s="52">
        <f>SUM(E9:E47)</f>
        <v>4293027.33</v>
      </c>
      <c r="F48" s="50">
        <f>SUM(F9:F47)</f>
        <v>7768874</v>
      </c>
      <c r="G48" s="53">
        <f>SUM(G9:G47)</f>
        <v>9514671</v>
      </c>
    </row>
    <row r="49" spans="1:7" x14ac:dyDescent="0.2">
      <c r="A49" s="2"/>
      <c r="B49" s="2"/>
      <c r="C49" s="2"/>
      <c r="D49" s="2"/>
      <c r="E49" s="2"/>
      <c r="F49" s="2"/>
      <c r="G49" s="2"/>
    </row>
    <row r="50" spans="1:7" x14ac:dyDescent="0.2">
      <c r="A50" s="15" t="s">
        <v>0</v>
      </c>
      <c r="B50" s="2"/>
      <c r="C50" s="2"/>
      <c r="D50" s="2"/>
      <c r="E50" s="2"/>
      <c r="F50" s="2"/>
      <c r="G50" s="2"/>
    </row>
    <row r="51" spans="1:7" x14ac:dyDescent="0.2">
      <c r="A51" s="2"/>
      <c r="B51" s="2"/>
      <c r="C51" s="2"/>
      <c r="D51" s="2"/>
      <c r="E51" s="2"/>
      <c r="F51" s="2"/>
      <c r="G51" s="2"/>
    </row>
    <row r="52" spans="1:7" x14ac:dyDescent="0.2">
      <c r="A52" s="14" t="s">
        <v>10</v>
      </c>
      <c r="B52" s="14" t="s">
        <v>11</v>
      </c>
      <c r="C52" s="2"/>
      <c r="D52" s="2"/>
      <c r="E52" s="14" t="s">
        <v>12</v>
      </c>
      <c r="F52" s="2"/>
      <c r="G52" s="2"/>
    </row>
    <row r="53" spans="1:7" x14ac:dyDescent="0.2">
      <c r="A53" s="14"/>
      <c r="B53" s="14"/>
      <c r="C53" s="2"/>
      <c r="D53" s="2"/>
      <c r="E53" s="14"/>
      <c r="F53" s="2"/>
      <c r="G53" s="2"/>
    </row>
    <row r="54" spans="1:7" x14ac:dyDescent="0.2">
      <c r="A54" s="14" t="s">
        <v>1154</v>
      </c>
      <c r="B54" s="14" t="s">
        <v>1154</v>
      </c>
      <c r="C54" s="2"/>
      <c r="D54" s="2"/>
      <c r="E54" s="14" t="s">
        <v>1154</v>
      </c>
      <c r="F54" s="2"/>
      <c r="G54" s="2"/>
    </row>
    <row r="55" spans="1:7" ht="24" customHeight="1" x14ac:dyDescent="0.2">
      <c r="A55" s="108" t="s">
        <v>389</v>
      </c>
      <c r="B55" s="134" t="s">
        <v>265</v>
      </c>
      <c r="C55" s="134"/>
      <c r="D55" s="134"/>
      <c r="E55" s="134" t="s">
        <v>1125</v>
      </c>
      <c r="F55" s="134"/>
      <c r="G55" s="134"/>
    </row>
    <row r="56" spans="1:7" x14ac:dyDescent="0.2">
      <c r="A56" s="2"/>
      <c r="B56" s="10"/>
      <c r="C56" s="10"/>
      <c r="D56" s="2"/>
      <c r="E56" s="2"/>
      <c r="F56" s="2"/>
      <c r="G56" s="2"/>
    </row>
    <row r="57" spans="1:7" x14ac:dyDescent="0.2">
      <c r="A57" s="2"/>
      <c r="B57" s="2"/>
      <c r="C57" s="2"/>
      <c r="D57" s="2"/>
      <c r="E57" s="2"/>
      <c r="F57" s="2"/>
      <c r="G57" s="2"/>
    </row>
    <row r="58" spans="1:7" x14ac:dyDescent="0.2">
      <c r="A58" s="2"/>
      <c r="B58" s="2"/>
      <c r="C58" s="2"/>
      <c r="D58" s="2"/>
      <c r="E58" s="2"/>
      <c r="F58" s="2"/>
      <c r="G58" s="2"/>
    </row>
  </sheetData>
  <mergeCells count="10">
    <mergeCell ref="G6:G7"/>
    <mergeCell ref="B55:D55"/>
    <mergeCell ref="E55:G55"/>
    <mergeCell ref="B3:E3"/>
    <mergeCell ref="B4:E4"/>
    <mergeCell ref="A5:B5"/>
    <mergeCell ref="A6:A7"/>
    <mergeCell ref="B6:B7"/>
    <mergeCell ref="C6:C7"/>
    <mergeCell ref="D6:F6"/>
  </mergeCells>
  <pageMargins left="0.98425196850393704" right="0" top="0" bottom="0" header="0.31496062992126" footer="0.31496062992126"/>
  <pageSetup paperSize="5" scale="80" orientation="landscape" horizontalDpi="300" verticalDpi="300" r:id="rId1"/>
  <rowBreaks count="1" manualBreakCount="1">
    <brk id="56" max="6" man="1"/>
  </rowBreaks>
  <colBreaks count="1" manualBreakCount="1">
    <brk id="8" max="51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I90"/>
  <sheetViews>
    <sheetView topLeftCell="A58" zoomScale="91" zoomScaleNormal="91" zoomScaleSheetLayoutView="100" workbookViewId="0">
      <selection activeCell="E86" sqref="E86"/>
    </sheetView>
  </sheetViews>
  <sheetFormatPr defaultColWidth="9.140625" defaultRowHeight="11.25" x14ac:dyDescent="0.2"/>
  <cols>
    <col min="1" max="1" width="50" style="1" customWidth="1"/>
    <col min="2" max="2" width="11.140625" style="1" customWidth="1"/>
    <col min="3" max="3" width="19.140625" style="1" customWidth="1"/>
    <col min="4" max="4" width="19.85546875" style="1" customWidth="1"/>
    <col min="5" max="5" width="20.140625" style="1" customWidth="1"/>
    <col min="6" max="6" width="18.5703125" style="1" customWidth="1"/>
    <col min="7" max="7" width="21.42578125" style="1" customWidth="1"/>
    <col min="8" max="16384" width="9.140625" style="1"/>
  </cols>
  <sheetData>
    <row r="1" spans="1:7" x14ac:dyDescent="0.2">
      <c r="A1" s="10" t="s">
        <v>23</v>
      </c>
    </row>
    <row r="2" spans="1:7" x14ac:dyDescent="0.2">
      <c r="A2" s="10" t="s">
        <v>1</v>
      </c>
    </row>
    <row r="3" spans="1:7" ht="18" customHeight="1" x14ac:dyDescent="0.2">
      <c r="A3" s="2"/>
      <c r="B3" s="126" t="s">
        <v>13</v>
      </c>
      <c r="C3" s="126"/>
      <c r="D3" s="126"/>
      <c r="E3" s="126"/>
      <c r="F3" s="2"/>
      <c r="G3" s="2"/>
    </row>
    <row r="4" spans="1:7" x14ac:dyDescent="0.2">
      <c r="A4" s="2"/>
      <c r="B4" s="127" t="s">
        <v>82</v>
      </c>
      <c r="C4" s="127"/>
      <c r="D4" s="127"/>
      <c r="E4" s="127"/>
      <c r="F4" s="2"/>
      <c r="G4" s="2"/>
    </row>
    <row r="5" spans="1:7" x14ac:dyDescent="0.2">
      <c r="A5" s="135" t="s">
        <v>395</v>
      </c>
      <c r="B5" s="135"/>
      <c r="C5" s="32"/>
      <c r="D5" s="2"/>
      <c r="E5" s="2"/>
      <c r="F5" s="2"/>
      <c r="G5" s="2"/>
    </row>
    <row r="6" spans="1:7" x14ac:dyDescent="0.2">
      <c r="A6" s="2"/>
      <c r="B6" s="2"/>
      <c r="C6" s="2"/>
      <c r="D6" s="2"/>
      <c r="E6" s="2"/>
      <c r="F6" s="2"/>
      <c r="G6" s="2"/>
    </row>
    <row r="7" spans="1:7" ht="13.5" customHeight="1" x14ac:dyDescent="0.2">
      <c r="A7" s="122" t="s">
        <v>16</v>
      </c>
      <c r="B7" s="128" t="s">
        <v>15</v>
      </c>
      <c r="C7" s="122" t="s">
        <v>17</v>
      </c>
      <c r="D7" s="136" t="s">
        <v>2</v>
      </c>
      <c r="E7" s="132"/>
      <c r="F7" s="133"/>
      <c r="G7" s="122" t="s">
        <v>20</v>
      </c>
    </row>
    <row r="8" spans="1:7" ht="33" customHeight="1" x14ac:dyDescent="0.2">
      <c r="A8" s="123"/>
      <c r="B8" s="129"/>
      <c r="C8" s="123"/>
      <c r="D8" s="18" t="s">
        <v>18</v>
      </c>
      <c r="E8" s="18" t="s">
        <v>22</v>
      </c>
      <c r="F8" s="19" t="s">
        <v>19</v>
      </c>
      <c r="G8" s="123"/>
    </row>
    <row r="9" spans="1:7" ht="12.95" customHeight="1" x14ac:dyDescent="0.2">
      <c r="A9" s="26" t="s">
        <v>3</v>
      </c>
      <c r="B9" s="3"/>
      <c r="C9" s="6"/>
      <c r="D9" s="3"/>
      <c r="E9" s="7"/>
      <c r="F9" s="7"/>
      <c r="G9" s="7"/>
    </row>
    <row r="10" spans="1:7" ht="12.95" customHeight="1" x14ac:dyDescent="0.2">
      <c r="A10" s="7" t="s">
        <v>6</v>
      </c>
      <c r="B10" s="22" t="s">
        <v>98</v>
      </c>
      <c r="C10" s="29">
        <v>1690171.9</v>
      </c>
      <c r="D10" s="49">
        <v>1161432.04</v>
      </c>
      <c r="E10" s="45">
        <f>F10-D10</f>
        <v>1604147.96</v>
      </c>
      <c r="F10" s="29">
        <v>2765580</v>
      </c>
      <c r="G10" s="29">
        <v>2891580</v>
      </c>
    </row>
    <row r="11" spans="1:7" ht="12.95" customHeight="1" x14ac:dyDescent="0.2">
      <c r="A11" s="7" t="s">
        <v>83</v>
      </c>
      <c r="B11" s="22" t="s">
        <v>99</v>
      </c>
      <c r="C11" s="29">
        <v>627374</v>
      </c>
      <c r="D11" s="49">
        <v>308310</v>
      </c>
      <c r="E11" s="45">
        <f t="shared" ref="E11:E29" si="0">F11-D11</f>
        <v>478890</v>
      </c>
      <c r="F11" s="29">
        <v>787200</v>
      </c>
      <c r="G11" s="29">
        <v>745920</v>
      </c>
    </row>
    <row r="12" spans="1:7" ht="12.95" customHeight="1" x14ac:dyDescent="0.2">
      <c r="A12" s="7" t="s">
        <v>21</v>
      </c>
      <c r="B12" s="22" t="s">
        <v>100</v>
      </c>
      <c r="C12" s="29">
        <v>246000</v>
      </c>
      <c r="D12" s="49">
        <v>168000</v>
      </c>
      <c r="E12" s="45">
        <f t="shared" si="0"/>
        <v>216000</v>
      </c>
      <c r="F12" s="29">
        <v>384000</v>
      </c>
      <c r="G12" s="29">
        <v>384000</v>
      </c>
    </row>
    <row r="13" spans="1:7" ht="12.95" customHeight="1" x14ac:dyDescent="0.2">
      <c r="A13" s="7" t="s">
        <v>84</v>
      </c>
      <c r="B13" s="22" t="s">
        <v>101</v>
      </c>
      <c r="C13" s="29">
        <v>81000</v>
      </c>
      <c r="D13" s="49">
        <v>40500</v>
      </c>
      <c r="E13" s="45">
        <f t="shared" si="0"/>
        <v>40500</v>
      </c>
      <c r="F13" s="29">
        <v>81000</v>
      </c>
      <c r="G13" s="29">
        <v>81000</v>
      </c>
    </row>
    <row r="14" spans="1:7" ht="12.95" customHeight="1" x14ac:dyDescent="0.2">
      <c r="A14" s="7" t="s">
        <v>85</v>
      </c>
      <c r="B14" s="22" t="s">
        <v>102</v>
      </c>
      <c r="C14" s="29">
        <v>81000</v>
      </c>
      <c r="D14" s="49">
        <v>40500</v>
      </c>
      <c r="E14" s="45">
        <f t="shared" si="0"/>
        <v>40500</v>
      </c>
      <c r="F14" s="29">
        <v>81000</v>
      </c>
      <c r="G14" s="29">
        <v>81000</v>
      </c>
    </row>
    <row r="15" spans="1:7" ht="12.95" customHeight="1" x14ac:dyDescent="0.2">
      <c r="A15" s="7" t="s">
        <v>86</v>
      </c>
      <c r="B15" s="22" t="s">
        <v>103</v>
      </c>
      <c r="C15" s="29">
        <v>60000</v>
      </c>
      <c r="D15" s="49">
        <v>84000</v>
      </c>
      <c r="E15" s="45">
        <f t="shared" si="0"/>
        <v>12000</v>
      </c>
      <c r="F15" s="29">
        <v>96000</v>
      </c>
      <c r="G15" s="29">
        <v>96000</v>
      </c>
    </row>
    <row r="16" spans="1:7" ht="12.95" customHeight="1" x14ac:dyDescent="0.2">
      <c r="A16" s="7" t="s">
        <v>351</v>
      </c>
      <c r="B16" s="22" t="s">
        <v>355</v>
      </c>
      <c r="C16" s="29">
        <v>18000</v>
      </c>
      <c r="D16" s="49">
        <v>18000</v>
      </c>
      <c r="E16" s="45">
        <f t="shared" si="0"/>
        <v>18000</v>
      </c>
      <c r="F16" s="29">
        <v>36000</v>
      </c>
      <c r="G16" s="29">
        <v>36000</v>
      </c>
    </row>
    <row r="17" spans="1:7" ht="12.95" customHeight="1" x14ac:dyDescent="0.2">
      <c r="A17" s="7" t="s">
        <v>352</v>
      </c>
      <c r="B17" s="22" t="s">
        <v>356</v>
      </c>
      <c r="C17" s="29">
        <v>1800</v>
      </c>
      <c r="D17" s="49">
        <v>1800</v>
      </c>
      <c r="E17" s="45">
        <f t="shared" si="0"/>
        <v>1800</v>
      </c>
      <c r="F17" s="29">
        <v>3600</v>
      </c>
      <c r="G17" s="29">
        <v>3600</v>
      </c>
    </row>
    <row r="18" spans="1:7" ht="12.95" customHeight="1" x14ac:dyDescent="0.2">
      <c r="A18" s="7" t="s">
        <v>353</v>
      </c>
      <c r="B18" s="22" t="s">
        <v>357</v>
      </c>
      <c r="C18" s="29">
        <v>91435.13</v>
      </c>
      <c r="D18" s="49">
        <v>28165</v>
      </c>
      <c r="E18" s="45">
        <f t="shared" si="0"/>
        <v>34989</v>
      </c>
      <c r="F18" s="29">
        <v>63154</v>
      </c>
      <c r="G18" s="29">
        <v>63154</v>
      </c>
    </row>
    <row r="19" spans="1:7" ht="12.95" customHeight="1" x14ac:dyDescent="0.2">
      <c r="A19" s="7" t="s">
        <v>88</v>
      </c>
      <c r="B19" s="22" t="s">
        <v>106</v>
      </c>
      <c r="C19" s="29">
        <v>187379</v>
      </c>
      <c r="D19" s="49">
        <v>0</v>
      </c>
      <c r="E19" s="45">
        <f t="shared" si="0"/>
        <v>283265</v>
      </c>
      <c r="F19" s="29">
        <v>283265</v>
      </c>
      <c r="G19" s="29">
        <v>296405</v>
      </c>
    </row>
    <row r="20" spans="1:7" ht="12.95" customHeight="1" x14ac:dyDescent="0.2">
      <c r="A20" s="7" t="s">
        <v>89</v>
      </c>
      <c r="B20" s="22" t="s">
        <v>107</v>
      </c>
      <c r="C20" s="29">
        <v>50000</v>
      </c>
      <c r="D20" s="49">
        <v>0</v>
      </c>
      <c r="E20" s="45">
        <f t="shared" si="0"/>
        <v>80000</v>
      </c>
      <c r="F20" s="29">
        <v>80000</v>
      </c>
      <c r="G20" s="29">
        <v>80000</v>
      </c>
    </row>
    <row r="21" spans="1:7" ht="12.95" customHeight="1" x14ac:dyDescent="0.2">
      <c r="A21" s="7" t="s">
        <v>87</v>
      </c>
      <c r="B21" s="22" t="s">
        <v>104</v>
      </c>
      <c r="C21" s="29">
        <v>170271</v>
      </c>
      <c r="D21" s="49">
        <v>246372</v>
      </c>
      <c r="E21" s="45">
        <f t="shared" si="0"/>
        <v>36893</v>
      </c>
      <c r="F21" s="29">
        <v>283265</v>
      </c>
      <c r="G21" s="29">
        <v>296405</v>
      </c>
    </row>
    <row r="22" spans="1:7" ht="12.95" customHeight="1" x14ac:dyDescent="0.2">
      <c r="A22" s="7" t="s">
        <v>805</v>
      </c>
      <c r="B22" s="22" t="s">
        <v>104</v>
      </c>
      <c r="C22" s="29">
        <v>106000</v>
      </c>
      <c r="D22" s="49">
        <v>0</v>
      </c>
      <c r="E22" s="45">
        <f t="shared" si="0"/>
        <v>0</v>
      </c>
      <c r="F22" s="29">
        <v>0</v>
      </c>
      <c r="G22" s="29">
        <v>0</v>
      </c>
    </row>
    <row r="23" spans="1:7" ht="12.95" customHeight="1" x14ac:dyDescent="0.2">
      <c r="A23" s="7" t="s">
        <v>90</v>
      </c>
      <c r="B23" s="22" t="s">
        <v>108</v>
      </c>
      <c r="C23" s="29">
        <v>269496.14</v>
      </c>
      <c r="D23" s="49">
        <v>177447.84</v>
      </c>
      <c r="E23" s="45">
        <f t="shared" si="0"/>
        <v>230455.16</v>
      </c>
      <c r="F23" s="29">
        <v>407903</v>
      </c>
      <c r="G23" s="29">
        <v>426823</v>
      </c>
    </row>
    <row r="24" spans="1:7" ht="12.95" customHeight="1" x14ac:dyDescent="0.2">
      <c r="A24" s="7" t="s">
        <v>91</v>
      </c>
      <c r="B24" s="22" t="s">
        <v>109</v>
      </c>
      <c r="C24" s="29">
        <v>5700</v>
      </c>
      <c r="D24" s="49">
        <v>4800</v>
      </c>
      <c r="E24" s="45">
        <f t="shared" si="0"/>
        <v>7200</v>
      </c>
      <c r="F24" s="29">
        <v>12000</v>
      </c>
      <c r="G24" s="29">
        <v>12000</v>
      </c>
    </row>
    <row r="25" spans="1:7" ht="12.95" customHeight="1" x14ac:dyDescent="0.2">
      <c r="A25" s="7" t="s">
        <v>92</v>
      </c>
      <c r="B25" s="22" t="s">
        <v>110</v>
      </c>
      <c r="C25" s="29">
        <v>31890</v>
      </c>
      <c r="D25" s="49">
        <v>20318.07</v>
      </c>
      <c r="E25" s="45">
        <f t="shared" si="0"/>
        <v>39009.93</v>
      </c>
      <c r="F25" s="29">
        <v>59328</v>
      </c>
      <c r="G25" s="29">
        <v>72000</v>
      </c>
    </row>
    <row r="26" spans="1:7" ht="12.95" customHeight="1" x14ac:dyDescent="0.2">
      <c r="A26" s="7" t="s">
        <v>93</v>
      </c>
      <c r="B26" s="22" t="s">
        <v>111</v>
      </c>
      <c r="C26" s="29">
        <v>11248.93</v>
      </c>
      <c r="D26" s="49">
        <v>7968</v>
      </c>
      <c r="E26" s="45">
        <f t="shared" si="0"/>
        <v>10368</v>
      </c>
      <c r="F26" s="29">
        <v>18336</v>
      </c>
      <c r="G26" s="29">
        <v>18336</v>
      </c>
    </row>
    <row r="27" spans="1:7" ht="12.95" customHeight="1" x14ac:dyDescent="0.2">
      <c r="A27" s="7" t="s">
        <v>396</v>
      </c>
      <c r="B27" s="22"/>
      <c r="C27" s="29">
        <v>50000</v>
      </c>
      <c r="D27" s="49">
        <v>0</v>
      </c>
      <c r="E27" s="45">
        <f t="shared" si="0"/>
        <v>80000</v>
      </c>
      <c r="F27" s="29">
        <v>80000</v>
      </c>
      <c r="G27" s="29">
        <v>80000</v>
      </c>
    </row>
    <row r="28" spans="1:7" ht="12.95" customHeight="1" x14ac:dyDescent="0.2">
      <c r="A28" s="7" t="s">
        <v>281</v>
      </c>
      <c r="B28" s="22" t="s">
        <v>113</v>
      </c>
      <c r="C28" s="29">
        <v>5000</v>
      </c>
      <c r="D28" s="49">
        <v>0</v>
      </c>
      <c r="E28" s="45">
        <f t="shared" si="0"/>
        <v>0</v>
      </c>
      <c r="F28" s="29">
        <v>0</v>
      </c>
      <c r="G28" s="29">
        <v>0</v>
      </c>
    </row>
    <row r="29" spans="1:7" ht="12.95" customHeight="1" x14ac:dyDescent="0.2">
      <c r="A29" s="7" t="s">
        <v>267</v>
      </c>
      <c r="B29" s="22" t="s">
        <v>113</v>
      </c>
      <c r="C29" s="29">
        <v>157500</v>
      </c>
      <c r="D29" s="49">
        <v>0</v>
      </c>
      <c r="E29" s="45">
        <f t="shared" si="0"/>
        <v>0</v>
      </c>
      <c r="F29" s="29">
        <v>0</v>
      </c>
      <c r="G29" s="29">
        <v>0</v>
      </c>
    </row>
    <row r="30" spans="1:7" ht="12.95" customHeight="1" x14ac:dyDescent="0.2">
      <c r="A30" s="36" t="s">
        <v>4</v>
      </c>
      <c r="B30" s="22"/>
      <c r="C30" s="29"/>
      <c r="D30" s="3"/>
      <c r="E30" s="7"/>
      <c r="F30" s="29"/>
      <c r="G30" s="29"/>
    </row>
    <row r="31" spans="1:7" ht="12.95" customHeight="1" x14ac:dyDescent="0.2">
      <c r="A31" s="37" t="s">
        <v>307</v>
      </c>
      <c r="B31" s="22" t="s">
        <v>145</v>
      </c>
      <c r="C31" s="29">
        <v>0</v>
      </c>
      <c r="D31" s="49">
        <v>320</v>
      </c>
      <c r="E31" s="45">
        <f t="shared" ref="E31:E70" si="1">F31-D31</f>
        <v>49680</v>
      </c>
      <c r="F31" s="29">
        <v>50000</v>
      </c>
      <c r="G31" s="29">
        <v>50000</v>
      </c>
    </row>
    <row r="32" spans="1:7" ht="12.95" customHeight="1" x14ac:dyDescent="0.2">
      <c r="A32" s="7" t="s">
        <v>308</v>
      </c>
      <c r="B32" s="22" t="s">
        <v>145</v>
      </c>
      <c r="C32" s="29">
        <v>21822</v>
      </c>
      <c r="D32" s="49">
        <v>10034</v>
      </c>
      <c r="E32" s="45">
        <f t="shared" si="1"/>
        <v>69966</v>
      </c>
      <c r="F32" s="29">
        <v>80000</v>
      </c>
      <c r="G32" s="29">
        <v>80000</v>
      </c>
    </row>
    <row r="33" spans="1:7" ht="12.95" customHeight="1" x14ac:dyDescent="0.2">
      <c r="A33" s="7" t="s">
        <v>309</v>
      </c>
      <c r="B33" s="22" t="s">
        <v>146</v>
      </c>
      <c r="C33" s="29">
        <v>12508</v>
      </c>
      <c r="D33" s="49">
        <v>0</v>
      </c>
      <c r="E33" s="45">
        <f t="shared" si="1"/>
        <v>70000</v>
      </c>
      <c r="F33" s="29">
        <v>70000</v>
      </c>
      <c r="G33" s="29">
        <v>100000</v>
      </c>
    </row>
    <row r="34" spans="1:7" ht="12.95" customHeight="1" x14ac:dyDescent="0.2">
      <c r="A34" s="7" t="s">
        <v>119</v>
      </c>
      <c r="B34" s="25" t="s">
        <v>147</v>
      </c>
      <c r="C34" s="29">
        <v>38330</v>
      </c>
      <c r="D34" s="49">
        <v>49674.5</v>
      </c>
      <c r="E34" s="45">
        <f t="shared" si="1"/>
        <v>5025.5</v>
      </c>
      <c r="F34" s="29">
        <v>54700</v>
      </c>
      <c r="G34" s="29">
        <v>54700</v>
      </c>
    </row>
    <row r="35" spans="1:7" ht="12.95" customHeight="1" x14ac:dyDescent="0.2">
      <c r="A35" s="7" t="s">
        <v>397</v>
      </c>
      <c r="B35" s="25" t="s">
        <v>415</v>
      </c>
      <c r="C35" s="29">
        <v>119540</v>
      </c>
      <c r="D35" s="49">
        <v>59770</v>
      </c>
      <c r="E35" s="45">
        <f t="shared" si="1"/>
        <v>80230</v>
      </c>
      <c r="F35" s="29">
        <v>140000</v>
      </c>
      <c r="G35" s="29">
        <v>140000</v>
      </c>
    </row>
    <row r="36" spans="1:7" ht="12.95" customHeight="1" x14ac:dyDescent="0.2">
      <c r="A36" s="7" t="s">
        <v>398</v>
      </c>
      <c r="B36" s="25" t="s">
        <v>415</v>
      </c>
      <c r="C36" s="29">
        <v>0</v>
      </c>
      <c r="D36" s="49">
        <v>0</v>
      </c>
      <c r="E36" s="45">
        <f t="shared" si="1"/>
        <v>18000</v>
      </c>
      <c r="F36" s="29">
        <v>18000</v>
      </c>
      <c r="G36" s="29">
        <v>25000</v>
      </c>
    </row>
    <row r="37" spans="1:7" ht="12.95" customHeight="1" x14ac:dyDescent="0.2">
      <c r="A37" s="7" t="s">
        <v>399</v>
      </c>
      <c r="B37" s="25" t="s">
        <v>415</v>
      </c>
      <c r="C37" s="29">
        <v>64984</v>
      </c>
      <c r="D37" s="49">
        <v>79200</v>
      </c>
      <c r="E37" s="45">
        <f t="shared" si="1"/>
        <v>20800</v>
      </c>
      <c r="F37" s="29">
        <v>100000</v>
      </c>
      <c r="G37" s="29">
        <v>250000</v>
      </c>
    </row>
    <row r="38" spans="1:7" ht="12.95" customHeight="1" x14ac:dyDescent="0.2">
      <c r="A38" s="7" t="s">
        <v>400</v>
      </c>
      <c r="B38" s="25" t="s">
        <v>415</v>
      </c>
      <c r="C38" s="29">
        <v>112050</v>
      </c>
      <c r="D38" s="49">
        <v>101250</v>
      </c>
      <c r="E38" s="45">
        <f t="shared" si="1"/>
        <v>36150</v>
      </c>
      <c r="F38" s="29">
        <v>137400</v>
      </c>
      <c r="G38" s="29">
        <v>250000</v>
      </c>
    </row>
    <row r="39" spans="1:7" ht="12.95" customHeight="1" x14ac:dyDescent="0.2">
      <c r="A39" s="7" t="s">
        <v>401</v>
      </c>
      <c r="B39" s="25" t="s">
        <v>416</v>
      </c>
      <c r="C39" s="29">
        <v>93210</v>
      </c>
      <c r="D39" s="49">
        <v>82665</v>
      </c>
      <c r="E39" s="45">
        <f t="shared" si="1"/>
        <v>13335</v>
      </c>
      <c r="F39" s="29">
        <v>96000</v>
      </c>
      <c r="G39" s="29">
        <v>96000</v>
      </c>
    </row>
    <row r="40" spans="1:7" ht="12.95" customHeight="1" x14ac:dyDescent="0.2">
      <c r="A40" s="7" t="s">
        <v>402</v>
      </c>
      <c r="B40" s="25" t="s">
        <v>416</v>
      </c>
      <c r="C40" s="29">
        <v>18965</v>
      </c>
      <c r="D40" s="49">
        <v>17290</v>
      </c>
      <c r="E40" s="45">
        <f t="shared" si="1"/>
        <v>2710</v>
      </c>
      <c r="F40" s="29">
        <v>20000</v>
      </c>
      <c r="G40" s="29">
        <v>20000</v>
      </c>
    </row>
    <row r="41" spans="1:7" ht="12.95" customHeight="1" x14ac:dyDescent="0.2">
      <c r="A41" s="7" t="s">
        <v>562</v>
      </c>
      <c r="B41" s="25" t="s">
        <v>219</v>
      </c>
      <c r="C41" s="29">
        <v>0</v>
      </c>
      <c r="D41" s="49">
        <v>45700</v>
      </c>
      <c r="E41" s="45">
        <f t="shared" si="1"/>
        <v>54300</v>
      </c>
      <c r="F41" s="29">
        <v>100000</v>
      </c>
      <c r="G41" s="29">
        <v>100000</v>
      </c>
    </row>
    <row r="42" spans="1:7" ht="12.95" customHeight="1" x14ac:dyDescent="0.2">
      <c r="A42" s="7" t="s">
        <v>563</v>
      </c>
      <c r="B42" s="25" t="s">
        <v>220</v>
      </c>
      <c r="C42" s="29">
        <v>0</v>
      </c>
      <c r="D42" s="49">
        <v>2119.31</v>
      </c>
      <c r="E42" s="45">
        <f t="shared" si="1"/>
        <v>27880.69</v>
      </c>
      <c r="F42" s="29">
        <v>30000</v>
      </c>
      <c r="G42" s="29">
        <v>30000</v>
      </c>
    </row>
    <row r="43" spans="1:7" ht="12.95" customHeight="1" x14ac:dyDescent="0.2">
      <c r="A43" s="7" t="s">
        <v>124</v>
      </c>
      <c r="B43" s="25" t="s">
        <v>152</v>
      </c>
      <c r="C43" s="29">
        <v>21600</v>
      </c>
      <c r="D43" s="49">
        <v>9000</v>
      </c>
      <c r="E43" s="45">
        <f t="shared" si="1"/>
        <v>12600</v>
      </c>
      <c r="F43" s="29">
        <v>21600</v>
      </c>
      <c r="G43" s="29">
        <v>21600</v>
      </c>
    </row>
    <row r="44" spans="1:7" ht="12.95" customHeight="1" x14ac:dyDescent="0.2">
      <c r="A44" s="7" t="s">
        <v>125</v>
      </c>
      <c r="B44" s="25" t="s">
        <v>153</v>
      </c>
      <c r="C44" s="29">
        <v>15378</v>
      </c>
      <c r="D44" s="49">
        <v>9413.77</v>
      </c>
      <c r="E44" s="45">
        <f t="shared" si="1"/>
        <v>6186.23</v>
      </c>
      <c r="F44" s="29">
        <v>15600</v>
      </c>
      <c r="G44" s="29">
        <v>15600</v>
      </c>
    </row>
    <row r="45" spans="1:7" ht="12.95" customHeight="1" x14ac:dyDescent="0.2">
      <c r="A45" s="61" t="s">
        <v>403</v>
      </c>
      <c r="B45" s="25" t="s">
        <v>159</v>
      </c>
      <c r="C45" s="29">
        <v>0</v>
      </c>
      <c r="D45" s="49">
        <v>0</v>
      </c>
      <c r="E45" s="45">
        <f t="shared" si="1"/>
        <v>12797</v>
      </c>
      <c r="F45" s="29">
        <v>12797</v>
      </c>
      <c r="G45" s="29">
        <v>12797</v>
      </c>
    </row>
    <row r="46" spans="1:7" ht="12.95" customHeight="1" x14ac:dyDescent="0.2">
      <c r="A46" s="61" t="s">
        <v>404</v>
      </c>
      <c r="B46" s="25" t="s">
        <v>160</v>
      </c>
      <c r="C46" s="29">
        <v>104639</v>
      </c>
      <c r="D46" s="49">
        <v>68525</v>
      </c>
      <c r="E46" s="45">
        <f t="shared" si="1"/>
        <v>81475</v>
      </c>
      <c r="F46" s="29">
        <v>150000</v>
      </c>
      <c r="G46" s="29">
        <v>750000</v>
      </c>
    </row>
    <row r="47" spans="1:7" ht="12.95" customHeight="1" x14ac:dyDescent="0.2">
      <c r="A47" s="61" t="s">
        <v>405</v>
      </c>
      <c r="B47" s="25" t="s">
        <v>160</v>
      </c>
      <c r="C47" s="29">
        <v>71900</v>
      </c>
      <c r="D47" s="49">
        <v>0</v>
      </c>
      <c r="E47" s="45">
        <f t="shared" si="1"/>
        <v>80000</v>
      </c>
      <c r="F47" s="29">
        <v>80000</v>
      </c>
      <c r="G47" s="29">
        <v>120000</v>
      </c>
    </row>
    <row r="48" spans="1:7" ht="12.95" customHeight="1" x14ac:dyDescent="0.2">
      <c r="A48" s="61" t="s">
        <v>406</v>
      </c>
      <c r="B48" s="25" t="s">
        <v>163</v>
      </c>
      <c r="C48" s="29">
        <v>0</v>
      </c>
      <c r="D48" s="49">
        <v>0</v>
      </c>
      <c r="E48" s="45">
        <f t="shared" si="1"/>
        <v>10000</v>
      </c>
      <c r="F48" s="29">
        <v>10000</v>
      </c>
      <c r="G48" s="29">
        <v>10000</v>
      </c>
    </row>
    <row r="49" spans="1:7" ht="12.95" customHeight="1" x14ac:dyDescent="0.2">
      <c r="A49" s="61" t="s">
        <v>284</v>
      </c>
      <c r="B49" s="25" t="s">
        <v>164</v>
      </c>
      <c r="C49" s="29">
        <v>0</v>
      </c>
      <c r="D49" s="49">
        <v>0</v>
      </c>
      <c r="E49" s="45">
        <f t="shared" si="1"/>
        <v>20000</v>
      </c>
      <c r="F49" s="29">
        <v>20000</v>
      </c>
      <c r="G49" s="29">
        <v>20000</v>
      </c>
    </row>
    <row r="50" spans="1:7" ht="12.95" customHeight="1" x14ac:dyDescent="0.2">
      <c r="A50" s="61" t="s">
        <v>137</v>
      </c>
      <c r="B50" s="25" t="s">
        <v>165</v>
      </c>
      <c r="C50" s="29">
        <v>0</v>
      </c>
      <c r="D50" s="49">
        <v>0</v>
      </c>
      <c r="E50" s="45">
        <f t="shared" si="1"/>
        <v>17505</v>
      </c>
      <c r="F50" s="29">
        <v>17505</v>
      </c>
      <c r="G50" s="29">
        <v>17505</v>
      </c>
    </row>
    <row r="51" spans="1:7" ht="12.95" customHeight="1" x14ac:dyDescent="0.2">
      <c r="A51" s="61" t="s">
        <v>138</v>
      </c>
      <c r="B51" s="25" t="s">
        <v>165</v>
      </c>
      <c r="C51" s="29">
        <v>6238570.8499999996</v>
      </c>
      <c r="D51" s="49">
        <v>2392435</v>
      </c>
      <c r="E51" s="45">
        <f t="shared" si="1"/>
        <v>2179445</v>
      </c>
      <c r="F51" s="29">
        <v>4571880</v>
      </c>
      <c r="G51" s="29">
        <v>5331840</v>
      </c>
    </row>
    <row r="52" spans="1:7" ht="12.95" customHeight="1" x14ac:dyDescent="0.2">
      <c r="A52" s="61" t="s">
        <v>806</v>
      </c>
      <c r="B52" s="25"/>
      <c r="C52" s="29"/>
      <c r="D52" s="49"/>
      <c r="E52" s="45"/>
      <c r="F52" s="29"/>
      <c r="G52" s="29"/>
    </row>
    <row r="53" spans="1:7" ht="12.95" customHeight="1" x14ac:dyDescent="0.2">
      <c r="A53" s="61" t="s">
        <v>807</v>
      </c>
      <c r="B53" s="25" t="s">
        <v>150</v>
      </c>
      <c r="C53" s="29">
        <v>0</v>
      </c>
      <c r="D53" s="49"/>
      <c r="E53" s="45"/>
      <c r="F53" s="29">
        <v>0</v>
      </c>
      <c r="G53" s="29">
        <v>1550000</v>
      </c>
    </row>
    <row r="54" spans="1:7" ht="12.95" customHeight="1" x14ac:dyDescent="0.2">
      <c r="A54" s="61" t="s">
        <v>808</v>
      </c>
      <c r="B54" s="25"/>
      <c r="C54" s="29">
        <v>0</v>
      </c>
      <c r="D54" s="49"/>
      <c r="E54" s="45"/>
      <c r="F54" s="29">
        <v>0</v>
      </c>
      <c r="G54" s="29">
        <v>5280000</v>
      </c>
    </row>
    <row r="55" spans="1:7" ht="12.95" customHeight="1" x14ac:dyDescent="0.2">
      <c r="A55" s="61" t="s">
        <v>809</v>
      </c>
      <c r="B55" s="25"/>
      <c r="C55" s="29">
        <v>0</v>
      </c>
      <c r="D55" s="49"/>
      <c r="E55" s="45"/>
      <c r="F55" s="29">
        <v>0</v>
      </c>
      <c r="G55" s="29">
        <v>141550</v>
      </c>
    </row>
    <row r="56" spans="1:7" ht="12.95" customHeight="1" x14ac:dyDescent="0.2">
      <c r="A56" s="88" t="s">
        <v>810</v>
      </c>
      <c r="B56" s="56"/>
      <c r="C56" s="55">
        <v>0</v>
      </c>
      <c r="D56" s="62"/>
      <c r="E56" s="54"/>
      <c r="F56" s="55">
        <v>0</v>
      </c>
      <c r="G56" s="55">
        <v>260000</v>
      </c>
    </row>
    <row r="57" spans="1:7" ht="12.95" customHeight="1" x14ac:dyDescent="0.2">
      <c r="A57" s="2"/>
      <c r="B57" s="22"/>
      <c r="C57" s="29"/>
      <c r="D57" s="28"/>
      <c r="E57" s="45"/>
      <c r="F57" s="29"/>
      <c r="G57" s="29"/>
    </row>
    <row r="58" spans="1:7" ht="12.95" customHeight="1" x14ac:dyDescent="0.2">
      <c r="A58" s="2"/>
      <c r="B58" s="22"/>
      <c r="C58" s="29"/>
      <c r="D58" s="28"/>
      <c r="E58" s="45"/>
      <c r="F58" s="29"/>
      <c r="G58" s="29"/>
    </row>
    <row r="59" spans="1:7" ht="12.95" customHeight="1" x14ac:dyDescent="0.2">
      <c r="A59" s="2"/>
      <c r="B59" s="22"/>
      <c r="C59" s="29"/>
      <c r="D59" s="28"/>
      <c r="E59" s="45"/>
      <c r="F59" s="29"/>
      <c r="G59" s="29"/>
    </row>
    <row r="60" spans="1:7" ht="12.95" customHeight="1" x14ac:dyDescent="0.2">
      <c r="A60" s="60" t="s">
        <v>558</v>
      </c>
      <c r="B60" s="90" t="s">
        <v>165</v>
      </c>
      <c r="C60" s="91">
        <v>451200</v>
      </c>
      <c r="D60" s="91">
        <v>0</v>
      </c>
      <c r="E60" s="92">
        <f>F60-D60</f>
        <v>0</v>
      </c>
      <c r="F60" s="91">
        <v>0</v>
      </c>
      <c r="G60" s="66">
        <v>0</v>
      </c>
    </row>
    <row r="61" spans="1:7" ht="12.95" customHeight="1" x14ac:dyDescent="0.2">
      <c r="A61" s="61" t="s">
        <v>407</v>
      </c>
      <c r="B61" s="89" t="s">
        <v>165</v>
      </c>
      <c r="C61" s="58">
        <v>0</v>
      </c>
      <c r="D61" s="58">
        <v>0</v>
      </c>
      <c r="E61" s="59">
        <f t="shared" si="1"/>
        <v>96000</v>
      </c>
      <c r="F61" s="58">
        <v>96000</v>
      </c>
      <c r="G61" s="29">
        <v>96000</v>
      </c>
    </row>
    <row r="62" spans="1:7" ht="12.95" customHeight="1" x14ac:dyDescent="0.2">
      <c r="A62" s="61" t="s">
        <v>408</v>
      </c>
      <c r="B62" s="89" t="s">
        <v>165</v>
      </c>
      <c r="C62" s="58">
        <v>0</v>
      </c>
      <c r="D62" s="58">
        <v>0</v>
      </c>
      <c r="E62" s="59">
        <f t="shared" si="1"/>
        <v>20000</v>
      </c>
      <c r="F62" s="58">
        <v>20000</v>
      </c>
      <c r="G62" s="29">
        <v>20000</v>
      </c>
    </row>
    <row r="63" spans="1:7" ht="12.95" customHeight="1" x14ac:dyDescent="0.2">
      <c r="A63" s="61" t="s">
        <v>409</v>
      </c>
      <c r="B63" s="89" t="s">
        <v>165</v>
      </c>
      <c r="C63" s="58">
        <v>147000</v>
      </c>
      <c r="D63" s="58">
        <v>0</v>
      </c>
      <c r="E63" s="59">
        <f t="shared" si="1"/>
        <v>192000</v>
      </c>
      <c r="F63" s="58">
        <v>192000</v>
      </c>
      <c r="G63" s="29">
        <v>192000</v>
      </c>
    </row>
    <row r="64" spans="1:7" ht="12.95" customHeight="1" x14ac:dyDescent="0.2">
      <c r="A64" s="61" t="s">
        <v>410</v>
      </c>
      <c r="B64" s="89" t="s">
        <v>165</v>
      </c>
      <c r="C64" s="58">
        <v>0</v>
      </c>
      <c r="D64" s="58">
        <v>0</v>
      </c>
      <c r="E64" s="59">
        <f t="shared" si="1"/>
        <v>25000</v>
      </c>
      <c r="F64" s="58">
        <v>25000</v>
      </c>
      <c r="G64" s="29">
        <v>25000</v>
      </c>
    </row>
    <row r="65" spans="1:7" ht="12.95" customHeight="1" x14ac:dyDescent="0.2">
      <c r="A65" s="61" t="s">
        <v>411</v>
      </c>
      <c r="B65" s="89" t="s">
        <v>165</v>
      </c>
      <c r="C65" s="58">
        <v>252002</v>
      </c>
      <c r="D65" s="58">
        <v>0</v>
      </c>
      <c r="E65" s="59">
        <f t="shared" si="1"/>
        <v>282000</v>
      </c>
      <c r="F65" s="58">
        <v>282000</v>
      </c>
      <c r="G65" s="29">
        <v>182000</v>
      </c>
    </row>
    <row r="66" spans="1:7" ht="12.95" customHeight="1" x14ac:dyDescent="0.2">
      <c r="A66" s="61" t="s">
        <v>811</v>
      </c>
      <c r="B66" s="89"/>
      <c r="C66" s="58"/>
      <c r="D66" s="58">
        <v>0</v>
      </c>
      <c r="E66" s="59"/>
      <c r="F66" s="58"/>
      <c r="G66" s="29"/>
    </row>
    <row r="67" spans="1:7" ht="12.95" customHeight="1" x14ac:dyDescent="0.2">
      <c r="A67" s="61" t="s">
        <v>812</v>
      </c>
      <c r="B67" s="89" t="s">
        <v>165</v>
      </c>
      <c r="C67" s="58">
        <v>0</v>
      </c>
      <c r="D67" s="58">
        <v>0</v>
      </c>
      <c r="E67" s="59">
        <f t="shared" si="1"/>
        <v>50000</v>
      </c>
      <c r="F67" s="58">
        <v>50000</v>
      </c>
      <c r="G67" s="29">
        <v>150000</v>
      </c>
    </row>
    <row r="68" spans="1:7" x14ac:dyDescent="0.2">
      <c r="A68" s="61" t="s">
        <v>412</v>
      </c>
      <c r="B68" s="89" t="s">
        <v>165</v>
      </c>
      <c r="C68" s="58">
        <v>48216</v>
      </c>
      <c r="D68" s="58">
        <v>0</v>
      </c>
      <c r="E68" s="59">
        <f t="shared" si="1"/>
        <v>70000</v>
      </c>
      <c r="F68" s="58">
        <v>70000</v>
      </c>
      <c r="G68" s="29">
        <v>170000</v>
      </c>
    </row>
    <row r="69" spans="1:7" x14ac:dyDescent="0.2">
      <c r="A69" s="61" t="s">
        <v>413</v>
      </c>
      <c r="B69" s="89" t="s">
        <v>165</v>
      </c>
      <c r="C69" s="58">
        <v>0</v>
      </c>
      <c r="D69" s="58">
        <v>0</v>
      </c>
      <c r="E69" s="59">
        <f t="shared" si="1"/>
        <v>50000</v>
      </c>
      <c r="F69" s="58">
        <v>50000</v>
      </c>
      <c r="G69" s="29">
        <v>50000</v>
      </c>
    </row>
    <row r="70" spans="1:7" x14ac:dyDescent="0.2">
      <c r="A70" s="61" t="s">
        <v>414</v>
      </c>
      <c r="B70" s="25" t="s">
        <v>165</v>
      </c>
      <c r="C70" s="58">
        <v>47961.4</v>
      </c>
      <c r="D70" s="58">
        <v>0</v>
      </c>
      <c r="E70" s="59">
        <f t="shared" si="1"/>
        <v>50000</v>
      </c>
      <c r="F70" s="58">
        <v>50000</v>
      </c>
      <c r="G70" s="29">
        <v>50000</v>
      </c>
    </row>
    <row r="71" spans="1:7" ht="12.95" customHeight="1" x14ac:dyDescent="0.2">
      <c r="A71" s="61" t="s">
        <v>7</v>
      </c>
      <c r="B71" s="7"/>
      <c r="C71" s="29"/>
      <c r="D71" s="28">
        <v>0</v>
      </c>
      <c r="E71" s="61"/>
      <c r="F71" s="58"/>
      <c r="G71" s="29"/>
    </row>
    <row r="72" spans="1:7" ht="12.95" customHeight="1" x14ac:dyDescent="0.2">
      <c r="A72" s="61" t="s">
        <v>813</v>
      </c>
      <c r="B72" s="7" t="s">
        <v>497</v>
      </c>
      <c r="C72" s="29"/>
      <c r="D72" s="28">
        <v>0</v>
      </c>
      <c r="E72" s="45">
        <f t="shared" ref="E72:E80" si="2">F72-D72</f>
        <v>0</v>
      </c>
      <c r="F72" s="58"/>
      <c r="G72" s="29"/>
    </row>
    <row r="73" spans="1:7" ht="12.95" customHeight="1" x14ac:dyDescent="0.2">
      <c r="A73" s="61" t="s">
        <v>814</v>
      </c>
      <c r="B73" s="7"/>
      <c r="C73" s="29"/>
      <c r="D73" s="28">
        <v>0</v>
      </c>
      <c r="E73" s="45"/>
      <c r="F73" s="58"/>
      <c r="G73" s="29"/>
    </row>
    <row r="74" spans="1:7" ht="12.95" customHeight="1" x14ac:dyDescent="0.2">
      <c r="A74" s="61" t="s">
        <v>815</v>
      </c>
      <c r="B74" s="7"/>
      <c r="C74" s="29">
        <v>0</v>
      </c>
      <c r="D74" s="28">
        <v>0</v>
      </c>
      <c r="E74" s="45"/>
      <c r="F74" s="58">
        <v>0</v>
      </c>
      <c r="G74" s="29">
        <v>150000</v>
      </c>
    </row>
    <row r="75" spans="1:7" ht="12.95" customHeight="1" x14ac:dyDescent="0.2">
      <c r="A75" s="61" t="s">
        <v>816</v>
      </c>
      <c r="B75" s="7"/>
      <c r="C75" s="29">
        <v>0</v>
      </c>
      <c r="D75" s="28">
        <v>0</v>
      </c>
      <c r="E75" s="45"/>
      <c r="F75" s="58">
        <v>0</v>
      </c>
      <c r="G75" s="29">
        <v>350000</v>
      </c>
    </row>
    <row r="76" spans="1:7" ht="12.95" customHeight="1" x14ac:dyDescent="0.2">
      <c r="A76" s="61" t="s">
        <v>817</v>
      </c>
      <c r="B76" s="7"/>
      <c r="C76" s="29">
        <v>0</v>
      </c>
      <c r="D76" s="28">
        <v>0</v>
      </c>
      <c r="E76" s="45"/>
      <c r="F76" s="58">
        <v>0</v>
      </c>
      <c r="G76" s="29">
        <v>500000</v>
      </c>
    </row>
    <row r="77" spans="1:7" ht="12.95" customHeight="1" x14ac:dyDescent="0.2">
      <c r="A77" s="61" t="s">
        <v>287</v>
      </c>
      <c r="B77" s="7" t="s">
        <v>289</v>
      </c>
      <c r="C77" s="29">
        <v>0</v>
      </c>
      <c r="D77" s="28">
        <v>0</v>
      </c>
      <c r="E77" s="45">
        <f t="shared" si="2"/>
        <v>0</v>
      </c>
      <c r="F77" s="29">
        <v>0</v>
      </c>
      <c r="G77" s="49">
        <v>100000</v>
      </c>
    </row>
    <row r="78" spans="1:7" ht="12.95" customHeight="1" x14ac:dyDescent="0.2">
      <c r="A78" s="61" t="s">
        <v>818</v>
      </c>
      <c r="B78" s="7"/>
      <c r="C78" s="29">
        <v>188299</v>
      </c>
      <c r="D78" s="28"/>
      <c r="E78" s="45"/>
      <c r="F78" s="29">
        <v>0</v>
      </c>
      <c r="G78" s="49">
        <v>200000</v>
      </c>
    </row>
    <row r="79" spans="1:7" ht="12.95" customHeight="1" x14ac:dyDescent="0.2">
      <c r="A79" s="61" t="s">
        <v>304</v>
      </c>
      <c r="B79" s="7" t="s">
        <v>289</v>
      </c>
      <c r="C79" s="29">
        <v>49990</v>
      </c>
      <c r="D79" s="28">
        <v>0</v>
      </c>
      <c r="E79" s="45">
        <f t="shared" si="2"/>
        <v>0</v>
      </c>
      <c r="F79" s="29"/>
      <c r="G79" s="49">
        <v>110000</v>
      </c>
    </row>
    <row r="80" spans="1:7" x14ac:dyDescent="0.2">
      <c r="A80" s="61" t="s">
        <v>819</v>
      </c>
      <c r="B80" s="7" t="s">
        <v>756</v>
      </c>
      <c r="C80" s="29">
        <v>0</v>
      </c>
      <c r="D80" s="28">
        <v>0</v>
      </c>
      <c r="E80" s="45">
        <f t="shared" si="2"/>
        <v>0</v>
      </c>
      <c r="F80" s="55">
        <v>0</v>
      </c>
      <c r="G80" s="62">
        <v>3200000</v>
      </c>
    </row>
    <row r="81" spans="1:9" ht="12.95" customHeight="1" x14ac:dyDescent="0.2">
      <c r="A81" s="87" t="s">
        <v>9</v>
      </c>
      <c r="B81" s="9"/>
      <c r="C81" s="50">
        <f t="shared" ref="C81:I81" si="3">SUM(C10:C80)</f>
        <v>12059431.35</v>
      </c>
      <c r="D81" s="53">
        <f t="shared" si="3"/>
        <v>5235009.5299999993</v>
      </c>
      <c r="E81" s="52">
        <f t="shared" si="3"/>
        <v>6917103.4700000007</v>
      </c>
      <c r="F81" s="50">
        <f t="shared" si="3"/>
        <v>12152113</v>
      </c>
      <c r="G81" s="50">
        <f t="shared" si="3"/>
        <v>25935815</v>
      </c>
      <c r="H81" s="30">
        <f t="shared" si="3"/>
        <v>0</v>
      </c>
      <c r="I81" s="30">
        <f t="shared" si="3"/>
        <v>0</v>
      </c>
    </row>
    <row r="82" spans="1:9" x14ac:dyDescent="0.2">
      <c r="A82" s="2"/>
      <c r="B82" s="2"/>
      <c r="C82" s="2"/>
      <c r="D82" s="2"/>
      <c r="E82" s="2"/>
      <c r="F82" s="2"/>
      <c r="G82" s="2"/>
    </row>
    <row r="83" spans="1:9" x14ac:dyDescent="0.2">
      <c r="A83" s="15" t="s">
        <v>0</v>
      </c>
      <c r="B83" s="2"/>
      <c r="C83" s="2"/>
      <c r="D83" s="2"/>
      <c r="E83" s="2"/>
      <c r="F83" s="2"/>
      <c r="G83" s="2"/>
    </row>
    <row r="84" spans="1:9" x14ac:dyDescent="0.2">
      <c r="A84" s="14" t="s">
        <v>10</v>
      </c>
      <c r="B84" s="14" t="s">
        <v>11</v>
      </c>
      <c r="C84" s="2"/>
      <c r="D84" s="2"/>
      <c r="E84" s="14" t="s">
        <v>12</v>
      </c>
      <c r="F84" s="2"/>
      <c r="G84" s="2"/>
    </row>
    <row r="85" spans="1:9" x14ac:dyDescent="0.2">
      <c r="A85" s="14"/>
      <c r="B85" s="14"/>
      <c r="C85" s="2"/>
      <c r="D85" s="2"/>
      <c r="E85" s="14"/>
      <c r="F85" s="2"/>
      <c r="G85" s="2"/>
    </row>
    <row r="86" spans="1:9" x14ac:dyDescent="0.2">
      <c r="A86" s="14" t="s">
        <v>1154</v>
      </c>
      <c r="B86" s="14" t="s">
        <v>1154</v>
      </c>
      <c r="C86" s="2"/>
      <c r="D86" s="2"/>
      <c r="E86" s="14" t="s">
        <v>1154</v>
      </c>
      <c r="F86" s="2"/>
      <c r="G86" s="2"/>
    </row>
    <row r="87" spans="1:9" ht="24" customHeight="1" x14ac:dyDescent="0.2">
      <c r="A87" s="108" t="s">
        <v>687</v>
      </c>
      <c r="B87" s="134" t="s">
        <v>265</v>
      </c>
      <c r="C87" s="134"/>
      <c r="D87" s="134"/>
      <c r="E87" s="134" t="s">
        <v>1125</v>
      </c>
      <c r="F87" s="134"/>
      <c r="G87" s="134"/>
    </row>
    <row r="88" spans="1:9" x14ac:dyDescent="0.2">
      <c r="A88" s="2"/>
      <c r="B88" s="10"/>
      <c r="C88" s="10"/>
      <c r="D88" s="2"/>
      <c r="E88" s="2"/>
      <c r="F88" s="2"/>
      <c r="G88" s="2"/>
    </row>
    <row r="89" spans="1:9" x14ac:dyDescent="0.2">
      <c r="A89" s="2"/>
      <c r="B89" s="2"/>
      <c r="C89" s="2"/>
      <c r="D89" s="2"/>
      <c r="E89" s="2"/>
      <c r="F89" s="2"/>
      <c r="G89" s="2"/>
    </row>
    <row r="90" spans="1:9" x14ac:dyDescent="0.2">
      <c r="A90" s="2"/>
      <c r="B90" s="2"/>
      <c r="C90" s="2"/>
      <c r="D90" s="2"/>
      <c r="E90" s="2"/>
      <c r="F90" s="2"/>
      <c r="G90" s="2"/>
    </row>
  </sheetData>
  <mergeCells count="10">
    <mergeCell ref="G7:G8"/>
    <mergeCell ref="B87:D87"/>
    <mergeCell ref="E87:G87"/>
    <mergeCell ref="B3:E3"/>
    <mergeCell ref="B4:E4"/>
    <mergeCell ref="A5:B5"/>
    <mergeCell ref="A7:A8"/>
    <mergeCell ref="B7:B8"/>
    <mergeCell ref="C7:C8"/>
    <mergeCell ref="D7:F7"/>
  </mergeCells>
  <pageMargins left="0.98425196850393704" right="0" top="0" bottom="0" header="0.31496062992126" footer="0.31496062992126"/>
  <pageSetup paperSize="5" scale="80" orientation="landscape" horizontalDpi="300" verticalDpi="300" r:id="rId1"/>
  <rowBreaks count="1" manualBreakCount="1">
    <brk id="88" max="6" man="1"/>
  </rowBreaks>
  <colBreaks count="1" manualBreakCount="1">
    <brk id="8" max="51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G57"/>
  <sheetViews>
    <sheetView topLeftCell="A40" zoomScaleNormal="100" zoomScaleSheetLayoutView="100" workbookViewId="0">
      <selection activeCell="G61" sqref="G61"/>
    </sheetView>
  </sheetViews>
  <sheetFormatPr defaultColWidth="9.140625" defaultRowHeight="11.25" x14ac:dyDescent="0.2"/>
  <cols>
    <col min="1" max="1" width="50" style="1" customWidth="1"/>
    <col min="2" max="2" width="11.140625" style="1" customWidth="1"/>
    <col min="3" max="3" width="19.140625" style="1" customWidth="1"/>
    <col min="4" max="4" width="19.85546875" style="1" customWidth="1"/>
    <col min="5" max="5" width="20.140625" style="1" customWidth="1"/>
    <col min="6" max="6" width="18.5703125" style="1" customWidth="1"/>
    <col min="7" max="7" width="21.42578125" style="1" customWidth="1"/>
    <col min="8" max="16384" width="9.140625" style="1"/>
  </cols>
  <sheetData>
    <row r="1" spans="1:7" x14ac:dyDescent="0.2">
      <c r="A1" s="10" t="s">
        <v>23</v>
      </c>
    </row>
    <row r="2" spans="1:7" x14ac:dyDescent="0.2">
      <c r="A2" s="10" t="s">
        <v>1</v>
      </c>
    </row>
    <row r="3" spans="1:7" ht="18" customHeight="1" x14ac:dyDescent="0.2">
      <c r="A3" s="2"/>
      <c r="B3" s="126" t="s">
        <v>13</v>
      </c>
      <c r="C3" s="126"/>
      <c r="D3" s="126"/>
      <c r="E3" s="126"/>
      <c r="F3" s="2"/>
      <c r="G3" s="2"/>
    </row>
    <row r="4" spans="1:7" x14ac:dyDescent="0.2">
      <c r="A4" s="2"/>
      <c r="B4" s="127" t="s">
        <v>82</v>
      </c>
      <c r="C4" s="127"/>
      <c r="D4" s="127"/>
      <c r="E4" s="127"/>
      <c r="F4" s="2"/>
      <c r="G4" s="2"/>
    </row>
    <row r="5" spans="1:7" x14ac:dyDescent="0.2">
      <c r="A5" s="135" t="s">
        <v>417</v>
      </c>
      <c r="B5" s="135"/>
      <c r="C5" s="34"/>
      <c r="D5" s="2"/>
      <c r="E5" s="2"/>
      <c r="F5" s="2"/>
      <c r="G5" s="2"/>
    </row>
    <row r="6" spans="1:7" x14ac:dyDescent="0.2">
      <c r="A6" s="2"/>
      <c r="B6" s="2"/>
      <c r="C6" s="2"/>
      <c r="D6" s="2"/>
      <c r="E6" s="2"/>
      <c r="F6" s="2"/>
      <c r="G6" s="2"/>
    </row>
    <row r="7" spans="1:7" ht="13.5" customHeight="1" x14ac:dyDescent="0.2">
      <c r="A7" s="122" t="s">
        <v>16</v>
      </c>
      <c r="B7" s="128" t="s">
        <v>15</v>
      </c>
      <c r="C7" s="122" t="s">
        <v>17</v>
      </c>
      <c r="D7" s="136" t="s">
        <v>2</v>
      </c>
      <c r="E7" s="132"/>
      <c r="F7" s="133"/>
      <c r="G7" s="122" t="s">
        <v>20</v>
      </c>
    </row>
    <row r="8" spans="1:7" ht="33" customHeight="1" x14ac:dyDescent="0.2">
      <c r="A8" s="123"/>
      <c r="B8" s="129"/>
      <c r="C8" s="123"/>
      <c r="D8" s="18" t="s">
        <v>18</v>
      </c>
      <c r="E8" s="18" t="s">
        <v>22</v>
      </c>
      <c r="F8" s="19" t="s">
        <v>19</v>
      </c>
      <c r="G8" s="123"/>
    </row>
    <row r="9" spans="1:7" ht="12.95" customHeight="1" x14ac:dyDescent="0.2">
      <c r="A9" s="26" t="s">
        <v>3</v>
      </c>
      <c r="B9" s="3"/>
      <c r="C9" s="6"/>
      <c r="D9" s="2"/>
      <c r="E9" s="60"/>
      <c r="F9" s="60"/>
      <c r="G9" s="6"/>
    </row>
    <row r="10" spans="1:7" ht="12.95" customHeight="1" x14ac:dyDescent="0.2">
      <c r="A10" s="7" t="s">
        <v>6</v>
      </c>
      <c r="B10" s="22" t="s">
        <v>98</v>
      </c>
      <c r="C10" s="29">
        <v>1947584.55</v>
      </c>
      <c r="D10" s="28">
        <v>1099814</v>
      </c>
      <c r="E10" s="59">
        <f>F10-D10</f>
        <v>1265950</v>
      </c>
      <c r="F10" s="58">
        <v>2365764</v>
      </c>
      <c r="G10" s="29">
        <v>2445744</v>
      </c>
    </row>
    <row r="11" spans="1:7" ht="12.95" customHeight="1" x14ac:dyDescent="0.2">
      <c r="A11" s="7" t="s">
        <v>83</v>
      </c>
      <c r="B11" s="22" t="s">
        <v>99</v>
      </c>
      <c r="C11" s="29">
        <v>1478480</v>
      </c>
      <c r="D11" s="28">
        <v>695970</v>
      </c>
      <c r="E11" s="59">
        <f t="shared" ref="E11:E28" si="0">F11-D11</f>
        <v>1070430</v>
      </c>
      <c r="F11" s="58">
        <v>1766400</v>
      </c>
      <c r="G11" s="29">
        <v>1844640</v>
      </c>
    </row>
    <row r="12" spans="1:7" ht="12.95" customHeight="1" x14ac:dyDescent="0.2">
      <c r="A12" s="7" t="s">
        <v>21</v>
      </c>
      <c r="B12" s="22" t="s">
        <v>100</v>
      </c>
      <c r="C12" s="29">
        <v>488000</v>
      </c>
      <c r="D12" s="28">
        <v>246000</v>
      </c>
      <c r="E12" s="59">
        <f t="shared" si="0"/>
        <v>282000</v>
      </c>
      <c r="F12" s="58">
        <v>528000</v>
      </c>
      <c r="G12" s="29">
        <v>528000</v>
      </c>
    </row>
    <row r="13" spans="1:7" ht="12.95" customHeight="1" x14ac:dyDescent="0.2">
      <c r="A13" s="7" t="s">
        <v>84</v>
      </c>
      <c r="B13" s="22" t="s">
        <v>101</v>
      </c>
      <c r="C13" s="29">
        <v>81000</v>
      </c>
      <c r="D13" s="28">
        <v>32062.5</v>
      </c>
      <c r="E13" s="59">
        <f t="shared" si="0"/>
        <v>48937.5</v>
      </c>
      <c r="F13" s="58">
        <v>81000</v>
      </c>
      <c r="G13" s="29">
        <v>81000</v>
      </c>
    </row>
    <row r="14" spans="1:7" ht="12.95" customHeight="1" x14ac:dyDescent="0.2">
      <c r="A14" s="7" t="s">
        <v>85</v>
      </c>
      <c r="B14" s="22" t="s">
        <v>102</v>
      </c>
      <c r="C14" s="29">
        <v>81000</v>
      </c>
      <c r="D14" s="28">
        <v>32062.5</v>
      </c>
      <c r="E14" s="59">
        <f t="shared" si="0"/>
        <v>48937.5</v>
      </c>
      <c r="F14" s="58">
        <v>81000</v>
      </c>
      <c r="G14" s="29">
        <v>81000</v>
      </c>
    </row>
    <row r="15" spans="1:7" ht="12.95" customHeight="1" x14ac:dyDescent="0.2">
      <c r="A15" s="7" t="s">
        <v>86</v>
      </c>
      <c r="B15" s="22" t="s">
        <v>103</v>
      </c>
      <c r="C15" s="29">
        <v>120000</v>
      </c>
      <c r="D15" s="28">
        <v>120000</v>
      </c>
      <c r="E15" s="59">
        <f t="shared" si="0"/>
        <v>12000</v>
      </c>
      <c r="F15" s="58">
        <v>132000</v>
      </c>
      <c r="G15" s="29">
        <v>132000</v>
      </c>
    </row>
    <row r="16" spans="1:7" ht="12.95" customHeight="1" x14ac:dyDescent="0.2">
      <c r="A16" s="7" t="s">
        <v>353</v>
      </c>
      <c r="B16" s="22" t="s">
        <v>104</v>
      </c>
      <c r="C16" s="29">
        <v>103800</v>
      </c>
      <c r="D16" s="28">
        <v>0</v>
      </c>
      <c r="E16" s="59">
        <f t="shared" si="0"/>
        <v>0</v>
      </c>
      <c r="F16" s="58">
        <v>0</v>
      </c>
      <c r="G16" s="29">
        <v>0</v>
      </c>
    </row>
    <row r="17" spans="1:7" ht="12.95" customHeight="1" x14ac:dyDescent="0.2">
      <c r="A17" s="7" t="s">
        <v>87</v>
      </c>
      <c r="B17" s="22" t="s">
        <v>104</v>
      </c>
      <c r="C17" s="29">
        <v>270515</v>
      </c>
      <c r="D17" s="28">
        <v>306504</v>
      </c>
      <c r="E17" s="59">
        <f t="shared" si="0"/>
        <v>22643</v>
      </c>
      <c r="F17" s="58">
        <v>329147</v>
      </c>
      <c r="G17" s="29">
        <v>342412</v>
      </c>
    </row>
    <row r="18" spans="1:7" ht="12.95" customHeight="1" x14ac:dyDescent="0.2">
      <c r="A18" s="7" t="s">
        <v>805</v>
      </c>
      <c r="B18" s="22" t="s">
        <v>104</v>
      </c>
      <c r="C18" s="29">
        <v>200000</v>
      </c>
      <c r="D18" s="28">
        <v>0</v>
      </c>
      <c r="E18" s="59">
        <f t="shared" si="0"/>
        <v>0</v>
      </c>
      <c r="F18" s="58">
        <v>0</v>
      </c>
      <c r="G18" s="29">
        <v>0</v>
      </c>
    </row>
    <row r="19" spans="1:7" ht="12.95" customHeight="1" x14ac:dyDescent="0.2">
      <c r="A19" s="7" t="s">
        <v>88</v>
      </c>
      <c r="B19" s="22" t="s">
        <v>106</v>
      </c>
      <c r="C19" s="29">
        <v>277295</v>
      </c>
      <c r="D19" s="28">
        <v>0</v>
      </c>
      <c r="E19" s="59">
        <f t="shared" si="0"/>
        <v>329147</v>
      </c>
      <c r="F19" s="58">
        <v>329147</v>
      </c>
      <c r="G19" s="29">
        <v>342412</v>
      </c>
    </row>
    <row r="20" spans="1:7" ht="12.95" customHeight="1" x14ac:dyDescent="0.2">
      <c r="A20" s="7" t="s">
        <v>89</v>
      </c>
      <c r="B20" s="22" t="s">
        <v>107</v>
      </c>
      <c r="C20" s="29">
        <v>100000</v>
      </c>
      <c r="D20" s="28">
        <v>0</v>
      </c>
      <c r="E20" s="59">
        <f t="shared" si="0"/>
        <v>110000</v>
      </c>
      <c r="F20" s="58">
        <v>110000</v>
      </c>
      <c r="G20" s="29">
        <v>110000</v>
      </c>
    </row>
    <row r="21" spans="1:7" ht="12.95" customHeight="1" x14ac:dyDescent="0.2">
      <c r="A21" s="7" t="s">
        <v>90</v>
      </c>
      <c r="B21" s="22" t="s">
        <v>108</v>
      </c>
      <c r="C21" s="29">
        <v>404782.12</v>
      </c>
      <c r="D21" s="28">
        <v>223850.88</v>
      </c>
      <c r="E21" s="59">
        <f t="shared" si="0"/>
        <v>250121.12</v>
      </c>
      <c r="F21" s="58">
        <v>473972</v>
      </c>
      <c r="G21" s="29">
        <v>493074</v>
      </c>
    </row>
    <row r="22" spans="1:7" ht="12.95" customHeight="1" x14ac:dyDescent="0.2">
      <c r="A22" s="7" t="s">
        <v>91</v>
      </c>
      <c r="B22" s="22" t="s">
        <v>109</v>
      </c>
      <c r="C22" s="29">
        <v>10500</v>
      </c>
      <c r="D22" s="28">
        <v>3600</v>
      </c>
      <c r="E22" s="59">
        <f t="shared" si="0"/>
        <v>4800</v>
      </c>
      <c r="F22" s="58">
        <v>8400</v>
      </c>
      <c r="G22" s="29">
        <v>8400</v>
      </c>
    </row>
    <row r="23" spans="1:7" ht="12.95" customHeight="1" x14ac:dyDescent="0.2">
      <c r="A23" s="7" t="s">
        <v>92</v>
      </c>
      <c r="B23" s="22" t="s">
        <v>110</v>
      </c>
      <c r="C23" s="29">
        <v>45263.040000000001</v>
      </c>
      <c r="D23" s="28">
        <v>26959.02</v>
      </c>
      <c r="E23" s="59">
        <f t="shared" si="0"/>
        <v>42292.979999999996</v>
      </c>
      <c r="F23" s="58">
        <v>69252</v>
      </c>
      <c r="G23" s="29">
        <v>82752</v>
      </c>
    </row>
    <row r="24" spans="1:7" ht="12.95" customHeight="1" x14ac:dyDescent="0.2">
      <c r="A24" s="7" t="s">
        <v>93</v>
      </c>
      <c r="B24" s="22" t="s">
        <v>111</v>
      </c>
      <c r="C24" s="29">
        <v>20656</v>
      </c>
      <c r="D24" s="28">
        <v>11256</v>
      </c>
      <c r="E24" s="59">
        <f t="shared" si="0"/>
        <v>12984</v>
      </c>
      <c r="F24" s="58">
        <v>24240</v>
      </c>
      <c r="G24" s="29">
        <v>25033</v>
      </c>
    </row>
    <row r="25" spans="1:7" ht="12.95" customHeight="1" x14ac:dyDescent="0.2">
      <c r="A25" s="7" t="s">
        <v>418</v>
      </c>
      <c r="B25" s="22" t="s">
        <v>113</v>
      </c>
      <c r="C25" s="29">
        <v>45957.25</v>
      </c>
      <c r="D25" s="28">
        <v>0</v>
      </c>
      <c r="E25" s="59">
        <f t="shared" si="0"/>
        <v>0</v>
      </c>
      <c r="F25" s="58">
        <v>0</v>
      </c>
      <c r="G25" s="29">
        <v>0</v>
      </c>
    </row>
    <row r="26" spans="1:7" ht="12.95" customHeight="1" x14ac:dyDescent="0.2">
      <c r="A26" s="7" t="s">
        <v>281</v>
      </c>
      <c r="B26" s="22" t="s">
        <v>113</v>
      </c>
      <c r="C26" s="29">
        <v>40000</v>
      </c>
      <c r="D26" s="28">
        <v>0</v>
      </c>
      <c r="E26" s="59">
        <f t="shared" si="0"/>
        <v>10000</v>
      </c>
      <c r="F26" s="58">
        <v>10000</v>
      </c>
      <c r="G26" s="29">
        <v>0</v>
      </c>
    </row>
    <row r="27" spans="1:7" ht="12.95" customHeight="1" x14ac:dyDescent="0.2">
      <c r="A27" s="7" t="s">
        <v>96</v>
      </c>
      <c r="B27" s="22" t="s">
        <v>113</v>
      </c>
      <c r="C27" s="29">
        <v>100000</v>
      </c>
      <c r="D27" s="28">
        <v>0</v>
      </c>
      <c r="E27" s="59">
        <f t="shared" si="0"/>
        <v>110000</v>
      </c>
      <c r="F27" s="58">
        <v>110000</v>
      </c>
      <c r="G27" s="29">
        <v>110000</v>
      </c>
    </row>
    <row r="28" spans="1:7" ht="12.95" customHeight="1" x14ac:dyDescent="0.2">
      <c r="A28" s="7" t="s">
        <v>267</v>
      </c>
      <c r="B28" s="22" t="s">
        <v>113</v>
      </c>
      <c r="C28" s="29">
        <v>300000</v>
      </c>
      <c r="D28" s="28">
        <v>0</v>
      </c>
      <c r="E28" s="59">
        <f t="shared" si="0"/>
        <v>0</v>
      </c>
      <c r="F28" s="58">
        <v>0</v>
      </c>
      <c r="G28" s="29">
        <v>0</v>
      </c>
    </row>
    <row r="29" spans="1:7" ht="12.95" customHeight="1" x14ac:dyDescent="0.2">
      <c r="A29" s="36" t="s">
        <v>4</v>
      </c>
      <c r="B29" s="22"/>
      <c r="C29" s="29"/>
      <c r="D29" s="2"/>
      <c r="E29" s="61"/>
      <c r="F29" s="29"/>
      <c r="G29" s="29"/>
    </row>
    <row r="30" spans="1:7" ht="12.95" customHeight="1" x14ac:dyDescent="0.2">
      <c r="A30" s="37" t="s">
        <v>307</v>
      </c>
      <c r="B30" s="22" t="s">
        <v>145</v>
      </c>
      <c r="C30" s="29">
        <v>10000</v>
      </c>
      <c r="D30" s="28">
        <v>0</v>
      </c>
      <c r="E30" s="59">
        <f t="shared" ref="E30:E42" si="1">F30-D30</f>
        <v>20000</v>
      </c>
      <c r="F30" s="58">
        <v>20000</v>
      </c>
      <c r="G30" s="29">
        <v>30000</v>
      </c>
    </row>
    <row r="31" spans="1:7" ht="12.95" customHeight="1" x14ac:dyDescent="0.2">
      <c r="A31" s="7" t="s">
        <v>308</v>
      </c>
      <c r="B31" s="22" t="s">
        <v>145</v>
      </c>
      <c r="C31" s="29">
        <v>51442</v>
      </c>
      <c r="D31" s="28">
        <v>12570</v>
      </c>
      <c r="E31" s="59">
        <f t="shared" si="1"/>
        <v>12430</v>
      </c>
      <c r="F31" s="58">
        <v>25000</v>
      </c>
      <c r="G31" s="29">
        <v>35000</v>
      </c>
    </row>
    <row r="32" spans="1:7" ht="12.95" customHeight="1" x14ac:dyDescent="0.2">
      <c r="A32" s="7" t="s">
        <v>309</v>
      </c>
      <c r="B32" s="22" t="s">
        <v>146</v>
      </c>
      <c r="C32" s="29">
        <v>0</v>
      </c>
      <c r="D32" s="28">
        <v>0</v>
      </c>
      <c r="E32" s="59">
        <f t="shared" si="1"/>
        <v>10000</v>
      </c>
      <c r="F32" s="58">
        <v>10000</v>
      </c>
      <c r="G32" s="29">
        <v>20000</v>
      </c>
    </row>
    <row r="33" spans="1:7" ht="12.95" customHeight="1" x14ac:dyDescent="0.2">
      <c r="A33" s="7" t="s">
        <v>119</v>
      </c>
      <c r="B33" s="25" t="s">
        <v>147</v>
      </c>
      <c r="C33" s="29">
        <v>44330</v>
      </c>
      <c r="D33" s="28">
        <v>950</v>
      </c>
      <c r="E33" s="59">
        <f t="shared" si="1"/>
        <v>39050</v>
      </c>
      <c r="F33" s="58">
        <v>40000</v>
      </c>
      <c r="G33" s="29">
        <v>50000</v>
      </c>
    </row>
    <row r="34" spans="1:7" ht="12.95" customHeight="1" x14ac:dyDescent="0.2">
      <c r="A34" s="7" t="s">
        <v>123</v>
      </c>
      <c r="B34" s="25" t="s">
        <v>151</v>
      </c>
      <c r="C34" s="29">
        <v>0</v>
      </c>
      <c r="D34" s="28">
        <v>0</v>
      </c>
      <c r="E34" s="59">
        <f t="shared" si="1"/>
        <v>1000</v>
      </c>
      <c r="F34" s="58">
        <v>1000</v>
      </c>
      <c r="G34" s="29">
        <v>1000</v>
      </c>
    </row>
    <row r="35" spans="1:7" ht="12.95" customHeight="1" x14ac:dyDescent="0.2">
      <c r="A35" s="7" t="s">
        <v>124</v>
      </c>
      <c r="B35" s="25" t="s">
        <v>152</v>
      </c>
      <c r="C35" s="29">
        <v>45000</v>
      </c>
      <c r="D35" s="28">
        <v>7200</v>
      </c>
      <c r="E35" s="59">
        <f t="shared" si="1"/>
        <v>36000</v>
      </c>
      <c r="F35" s="58">
        <v>43200</v>
      </c>
      <c r="G35" s="29">
        <v>43200</v>
      </c>
    </row>
    <row r="36" spans="1:7" ht="12.95" customHeight="1" x14ac:dyDescent="0.2">
      <c r="A36" s="7" t="s">
        <v>125</v>
      </c>
      <c r="B36" s="25" t="s">
        <v>153</v>
      </c>
      <c r="C36" s="29">
        <v>15599.99</v>
      </c>
      <c r="D36" s="28">
        <v>5528.62</v>
      </c>
      <c r="E36" s="59">
        <f t="shared" si="1"/>
        <v>10071.380000000001</v>
      </c>
      <c r="F36" s="58">
        <v>15600</v>
      </c>
      <c r="G36" s="29">
        <v>15600</v>
      </c>
    </row>
    <row r="37" spans="1:7" ht="12.95" customHeight="1" x14ac:dyDescent="0.2">
      <c r="A37" s="7" t="s">
        <v>419</v>
      </c>
      <c r="B37" s="25" t="s">
        <v>221</v>
      </c>
      <c r="C37" s="29">
        <v>131902.6</v>
      </c>
      <c r="D37" s="28">
        <v>0</v>
      </c>
      <c r="E37" s="59">
        <f t="shared" si="1"/>
        <v>150000</v>
      </c>
      <c r="F37" s="58">
        <v>150000</v>
      </c>
      <c r="G37" s="29">
        <v>150000</v>
      </c>
    </row>
    <row r="38" spans="1:7" ht="12.95" customHeight="1" x14ac:dyDescent="0.2">
      <c r="A38" s="7" t="s">
        <v>131</v>
      </c>
      <c r="B38" s="22" t="s">
        <v>159</v>
      </c>
      <c r="C38" s="29">
        <v>39335</v>
      </c>
      <c r="D38" s="28">
        <v>0</v>
      </c>
      <c r="E38" s="59">
        <f t="shared" si="1"/>
        <v>5000</v>
      </c>
      <c r="F38" s="58">
        <v>5000</v>
      </c>
      <c r="G38" s="29">
        <v>5000</v>
      </c>
    </row>
    <row r="39" spans="1:7" ht="12.95" customHeight="1" x14ac:dyDescent="0.2">
      <c r="A39" s="7" t="s">
        <v>420</v>
      </c>
      <c r="B39" s="22" t="s">
        <v>159</v>
      </c>
      <c r="C39" s="29">
        <v>1307342.3600000001</v>
      </c>
      <c r="D39" s="28">
        <v>935751</v>
      </c>
      <c r="E39" s="59">
        <f t="shared" si="1"/>
        <v>564249</v>
      </c>
      <c r="F39" s="58">
        <v>1500000</v>
      </c>
      <c r="G39" s="29">
        <v>1800000</v>
      </c>
    </row>
    <row r="40" spans="1:7" ht="12.95" customHeight="1" x14ac:dyDescent="0.2">
      <c r="A40" s="7" t="s">
        <v>421</v>
      </c>
      <c r="B40" s="22" t="s">
        <v>160</v>
      </c>
      <c r="C40" s="29">
        <v>67654</v>
      </c>
      <c r="D40" s="28">
        <v>0</v>
      </c>
      <c r="E40" s="59">
        <f t="shared" si="1"/>
        <v>80000</v>
      </c>
      <c r="F40" s="58">
        <v>80000</v>
      </c>
      <c r="G40" s="29">
        <v>100000</v>
      </c>
    </row>
    <row r="41" spans="1:7" ht="12.95" customHeight="1" x14ac:dyDescent="0.2">
      <c r="A41" s="7" t="s">
        <v>138</v>
      </c>
      <c r="B41" s="22" t="s">
        <v>165</v>
      </c>
      <c r="C41" s="29">
        <v>379927.5</v>
      </c>
      <c r="D41" s="28">
        <v>249532.5</v>
      </c>
      <c r="E41" s="59">
        <f t="shared" si="1"/>
        <v>466387.5</v>
      </c>
      <c r="F41" s="58">
        <v>715920</v>
      </c>
      <c r="G41" s="29">
        <v>715920</v>
      </c>
    </row>
    <row r="42" spans="1:7" ht="12.95" customHeight="1" x14ac:dyDescent="0.2">
      <c r="A42" s="7" t="s">
        <v>558</v>
      </c>
      <c r="B42" s="22" t="s">
        <v>165</v>
      </c>
      <c r="C42" s="29">
        <v>22500</v>
      </c>
      <c r="D42" s="28">
        <v>0</v>
      </c>
      <c r="E42" s="59">
        <f t="shared" si="1"/>
        <v>0</v>
      </c>
      <c r="F42" s="58">
        <v>0</v>
      </c>
      <c r="G42" s="29">
        <v>0</v>
      </c>
    </row>
    <row r="43" spans="1:7" ht="12.95" customHeight="1" x14ac:dyDescent="0.2">
      <c r="A43" s="7" t="s">
        <v>7</v>
      </c>
      <c r="B43" s="3"/>
      <c r="C43" s="29"/>
      <c r="D43" s="2"/>
      <c r="E43" s="61"/>
      <c r="F43" s="29"/>
      <c r="G43" s="29"/>
    </row>
    <row r="44" spans="1:7" ht="12.95" customHeight="1" x14ac:dyDescent="0.2">
      <c r="A44" s="7" t="s">
        <v>8</v>
      </c>
      <c r="B44" s="3"/>
      <c r="C44" s="29"/>
      <c r="D44" s="2"/>
      <c r="E44" s="61"/>
      <c r="F44" s="61"/>
      <c r="G44" s="29"/>
    </row>
    <row r="45" spans="1:7" ht="12.95" customHeight="1" x14ac:dyDescent="0.2">
      <c r="A45" s="7" t="s">
        <v>768</v>
      </c>
      <c r="B45" s="3" t="s">
        <v>820</v>
      </c>
      <c r="C45" s="29">
        <v>0</v>
      </c>
      <c r="D45" s="2"/>
      <c r="E45" s="61"/>
      <c r="F45" s="58">
        <v>0</v>
      </c>
      <c r="G45" s="29">
        <v>75000</v>
      </c>
    </row>
    <row r="46" spans="1:7" ht="12.95" customHeight="1" x14ac:dyDescent="0.2">
      <c r="A46" s="7" t="s">
        <v>304</v>
      </c>
      <c r="B46" s="22" t="s">
        <v>289</v>
      </c>
      <c r="C46" s="29">
        <v>0</v>
      </c>
      <c r="D46" s="28"/>
      <c r="E46" s="59">
        <f t="shared" ref="E46:E47" si="2">F46-D46</f>
        <v>25000</v>
      </c>
      <c r="F46" s="58">
        <v>25000</v>
      </c>
      <c r="G46" s="29">
        <v>58000</v>
      </c>
    </row>
    <row r="47" spans="1:7" ht="12.95" customHeight="1" x14ac:dyDescent="0.2">
      <c r="A47" s="7" t="s">
        <v>287</v>
      </c>
      <c r="B47" s="22" t="s">
        <v>289</v>
      </c>
      <c r="C47" s="29">
        <v>14995</v>
      </c>
      <c r="D47" s="28"/>
      <c r="E47" s="59">
        <f t="shared" si="2"/>
        <v>0</v>
      </c>
      <c r="F47" s="58">
        <v>0</v>
      </c>
      <c r="G47" s="29">
        <v>0</v>
      </c>
    </row>
    <row r="48" spans="1:7" ht="12.95" customHeight="1" x14ac:dyDescent="0.2">
      <c r="A48" s="16" t="s">
        <v>9</v>
      </c>
      <c r="B48" s="5"/>
      <c r="C48" s="51">
        <f>SUM(C10:C47)</f>
        <v>8244861.4100000001</v>
      </c>
      <c r="D48" s="51">
        <f>SUM(D10:D47)</f>
        <v>4009611.02</v>
      </c>
      <c r="E48" s="51">
        <f>SUM(E10:E47)</f>
        <v>5039430.9800000004</v>
      </c>
      <c r="F48" s="51">
        <f>SUM(F10:F47)</f>
        <v>9049042</v>
      </c>
      <c r="G48" s="50">
        <f>SUM(G10:G47)</f>
        <v>9725187</v>
      </c>
    </row>
    <row r="49" spans="1:7" x14ac:dyDescent="0.2">
      <c r="A49" s="15" t="s">
        <v>0</v>
      </c>
      <c r="B49" s="2"/>
      <c r="C49" s="2"/>
      <c r="D49" s="2"/>
      <c r="E49" s="2"/>
      <c r="F49" s="2"/>
      <c r="G49" s="2"/>
    </row>
    <row r="50" spans="1:7" x14ac:dyDescent="0.2">
      <c r="A50" s="2"/>
      <c r="B50" s="2"/>
      <c r="C50" s="2"/>
      <c r="D50" s="2"/>
      <c r="E50" s="2"/>
      <c r="F50" s="2"/>
      <c r="G50" s="2"/>
    </row>
    <row r="51" spans="1:7" x14ac:dyDescent="0.2">
      <c r="A51" s="14" t="s">
        <v>10</v>
      </c>
      <c r="B51" s="14" t="s">
        <v>11</v>
      </c>
      <c r="C51" s="2"/>
      <c r="D51" s="2"/>
      <c r="E51" s="14" t="s">
        <v>12</v>
      </c>
      <c r="F51" s="2"/>
      <c r="G51" s="2"/>
    </row>
    <row r="52" spans="1:7" x14ac:dyDescent="0.2">
      <c r="A52" s="14"/>
      <c r="B52" s="14"/>
      <c r="C52" s="2"/>
      <c r="D52" s="2"/>
      <c r="E52" s="14"/>
      <c r="F52" s="2"/>
      <c r="G52" s="2"/>
    </row>
    <row r="53" spans="1:7" x14ac:dyDescent="0.2">
      <c r="A53" s="14" t="s">
        <v>1154</v>
      </c>
      <c r="B53" s="14" t="s">
        <v>1154</v>
      </c>
      <c r="C53" s="2"/>
      <c r="D53" s="2"/>
      <c r="E53" s="14" t="s">
        <v>1154</v>
      </c>
      <c r="F53" s="2"/>
      <c r="G53" s="2"/>
    </row>
    <row r="54" spans="1:7" ht="24" customHeight="1" x14ac:dyDescent="0.2">
      <c r="A54" s="108" t="s">
        <v>388</v>
      </c>
      <c r="B54" s="134" t="s">
        <v>265</v>
      </c>
      <c r="C54" s="134"/>
      <c r="D54" s="134"/>
      <c r="E54" s="134" t="s">
        <v>1125</v>
      </c>
      <c r="F54" s="134"/>
      <c r="G54" s="134"/>
    </row>
    <row r="55" spans="1:7" x14ac:dyDescent="0.2">
      <c r="A55" s="2"/>
      <c r="B55" s="10"/>
      <c r="C55" s="10"/>
      <c r="D55" s="2"/>
      <c r="E55" s="2"/>
      <c r="F55" s="2"/>
      <c r="G55" s="2"/>
    </row>
    <row r="56" spans="1:7" x14ac:dyDescent="0.2">
      <c r="A56" s="2"/>
      <c r="B56" s="2"/>
      <c r="C56" s="2"/>
      <c r="D56" s="2"/>
      <c r="E56" s="2"/>
      <c r="F56" s="2"/>
      <c r="G56" s="2"/>
    </row>
    <row r="57" spans="1:7" x14ac:dyDescent="0.2">
      <c r="A57" s="2"/>
      <c r="B57" s="2"/>
      <c r="C57" s="2"/>
      <c r="D57" s="2"/>
      <c r="E57" s="2"/>
      <c r="F57" s="2"/>
      <c r="G57" s="2"/>
    </row>
  </sheetData>
  <mergeCells count="10">
    <mergeCell ref="G7:G8"/>
    <mergeCell ref="B54:D54"/>
    <mergeCell ref="E54:G54"/>
    <mergeCell ref="B3:E3"/>
    <mergeCell ref="B4:E4"/>
    <mergeCell ref="A5:B5"/>
    <mergeCell ref="A7:A8"/>
    <mergeCell ref="B7:B8"/>
    <mergeCell ref="C7:C8"/>
    <mergeCell ref="D7:F7"/>
  </mergeCells>
  <pageMargins left="0.98425196850393704" right="0" top="0" bottom="0" header="0.31496062992126" footer="0.31496062992126"/>
  <pageSetup paperSize="5" scale="80" orientation="landscape" horizontalDpi="300" verticalDpi="300" r:id="rId1"/>
  <rowBreaks count="1" manualBreakCount="1">
    <brk id="55" max="6" man="1"/>
  </rowBreaks>
  <colBreaks count="1" manualBreakCount="1">
    <brk id="8" max="51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56"/>
  <sheetViews>
    <sheetView topLeftCell="A37" zoomScale="106" zoomScaleNormal="106" zoomScaleSheetLayoutView="100" workbookViewId="0">
      <selection activeCell="D56" sqref="D56"/>
    </sheetView>
  </sheetViews>
  <sheetFormatPr defaultColWidth="9.140625" defaultRowHeight="11.25" x14ac:dyDescent="0.2"/>
  <cols>
    <col min="1" max="1" width="50" style="1" customWidth="1"/>
    <col min="2" max="2" width="11.140625" style="1" customWidth="1"/>
    <col min="3" max="3" width="19.140625" style="1" customWidth="1"/>
    <col min="4" max="4" width="19.85546875" style="1" customWidth="1"/>
    <col min="5" max="5" width="20.140625" style="1" customWidth="1"/>
    <col min="6" max="6" width="18.5703125" style="1" customWidth="1"/>
    <col min="7" max="7" width="21.42578125" style="1" customWidth="1"/>
    <col min="8" max="16384" width="9.140625" style="1"/>
  </cols>
  <sheetData>
    <row r="1" spans="1:7" x14ac:dyDescent="0.2">
      <c r="A1" s="10" t="s">
        <v>23</v>
      </c>
    </row>
    <row r="2" spans="1:7" x14ac:dyDescent="0.2">
      <c r="A2" s="10" t="s">
        <v>1</v>
      </c>
    </row>
    <row r="3" spans="1:7" ht="18" customHeight="1" x14ac:dyDescent="0.2">
      <c r="A3" s="2"/>
      <c r="B3" s="126" t="s">
        <v>13</v>
      </c>
      <c r="C3" s="126"/>
      <c r="D3" s="126"/>
      <c r="E3" s="126"/>
      <c r="F3" s="2"/>
      <c r="G3" s="2"/>
    </row>
    <row r="4" spans="1:7" x14ac:dyDescent="0.2">
      <c r="A4" s="2"/>
      <c r="B4" s="127" t="s">
        <v>82</v>
      </c>
      <c r="C4" s="127"/>
      <c r="D4" s="127"/>
      <c r="E4" s="127"/>
      <c r="F4" s="2"/>
      <c r="G4" s="2"/>
    </row>
    <row r="5" spans="1:7" x14ac:dyDescent="0.2">
      <c r="A5" s="135" t="s">
        <v>688</v>
      </c>
      <c r="B5" s="135"/>
      <c r="C5" s="34"/>
      <c r="D5" s="2"/>
      <c r="E5" s="2"/>
      <c r="F5" s="2"/>
      <c r="G5" s="2"/>
    </row>
    <row r="6" spans="1:7" ht="13.5" customHeight="1" x14ac:dyDescent="0.2">
      <c r="A6" s="122" t="s">
        <v>16</v>
      </c>
      <c r="B6" s="128" t="s">
        <v>15</v>
      </c>
      <c r="C6" s="122" t="s">
        <v>17</v>
      </c>
      <c r="D6" s="136" t="s">
        <v>2</v>
      </c>
      <c r="E6" s="132"/>
      <c r="F6" s="133"/>
      <c r="G6" s="122" t="s">
        <v>20</v>
      </c>
    </row>
    <row r="7" spans="1:7" ht="33" customHeight="1" x14ac:dyDescent="0.2">
      <c r="A7" s="123"/>
      <c r="B7" s="129"/>
      <c r="C7" s="123"/>
      <c r="D7" s="18" t="s">
        <v>18</v>
      </c>
      <c r="E7" s="18" t="s">
        <v>22</v>
      </c>
      <c r="F7" s="19" t="s">
        <v>19</v>
      </c>
      <c r="G7" s="123"/>
    </row>
    <row r="8" spans="1:7" ht="12.95" customHeight="1" x14ac:dyDescent="0.2">
      <c r="A8" s="26" t="s">
        <v>3</v>
      </c>
      <c r="B8" s="3"/>
      <c r="C8" s="2"/>
      <c r="D8" s="7"/>
      <c r="E8" s="7"/>
      <c r="F8" s="7"/>
      <c r="G8" s="7"/>
    </row>
    <row r="9" spans="1:7" ht="12.95" customHeight="1" x14ac:dyDescent="0.2">
      <c r="A9" s="7" t="s">
        <v>6</v>
      </c>
      <c r="B9" s="22" t="s">
        <v>98</v>
      </c>
      <c r="C9" s="28">
        <v>1759278</v>
      </c>
      <c r="D9" s="29">
        <v>733405</v>
      </c>
      <c r="E9" s="45">
        <f>F9-D9</f>
        <v>1064519</v>
      </c>
      <c r="F9" s="29">
        <v>1797924</v>
      </c>
      <c r="G9" s="29">
        <v>1863048</v>
      </c>
    </row>
    <row r="10" spans="1:7" ht="12.95" customHeight="1" x14ac:dyDescent="0.2">
      <c r="A10" s="7" t="s">
        <v>83</v>
      </c>
      <c r="B10" s="22" t="s">
        <v>99</v>
      </c>
      <c r="C10" s="28">
        <v>690995</v>
      </c>
      <c r="D10" s="29">
        <v>352400</v>
      </c>
      <c r="E10" s="45">
        <f t="shared" ref="E10:E28" si="0">F10-D10</f>
        <v>454000</v>
      </c>
      <c r="F10" s="29">
        <v>806400</v>
      </c>
      <c r="G10" s="29">
        <v>846720</v>
      </c>
    </row>
    <row r="11" spans="1:7" ht="12.95" customHeight="1" x14ac:dyDescent="0.2">
      <c r="A11" s="7" t="s">
        <v>21</v>
      </c>
      <c r="B11" s="22" t="s">
        <v>100</v>
      </c>
      <c r="C11" s="28">
        <v>363000</v>
      </c>
      <c r="D11" s="29">
        <v>163000</v>
      </c>
      <c r="E11" s="45">
        <f t="shared" si="0"/>
        <v>197000</v>
      </c>
      <c r="F11" s="29">
        <v>360000</v>
      </c>
      <c r="G11" s="29">
        <v>360000</v>
      </c>
    </row>
    <row r="12" spans="1:7" ht="12.95" customHeight="1" x14ac:dyDescent="0.2">
      <c r="A12" s="7" t="s">
        <v>86</v>
      </c>
      <c r="B12" s="22" t="s">
        <v>103</v>
      </c>
      <c r="C12" s="28">
        <v>90000</v>
      </c>
      <c r="D12" s="29">
        <v>84000</v>
      </c>
      <c r="E12" s="45">
        <f t="shared" si="0"/>
        <v>6000</v>
      </c>
      <c r="F12" s="29">
        <v>90000</v>
      </c>
      <c r="G12" s="29">
        <v>90000</v>
      </c>
    </row>
    <row r="13" spans="1:7" ht="12.95" customHeight="1" x14ac:dyDescent="0.2">
      <c r="A13" s="7" t="s">
        <v>351</v>
      </c>
      <c r="B13" s="22" t="s">
        <v>355</v>
      </c>
      <c r="C13" s="28">
        <v>16500</v>
      </c>
      <c r="D13" s="29">
        <v>0</v>
      </c>
      <c r="E13" s="45">
        <f t="shared" si="0"/>
        <v>0</v>
      </c>
      <c r="F13" s="29">
        <v>0</v>
      </c>
      <c r="G13" s="29">
        <v>0</v>
      </c>
    </row>
    <row r="14" spans="1:7" ht="12.95" customHeight="1" x14ac:dyDescent="0.2">
      <c r="A14" s="7" t="s">
        <v>352</v>
      </c>
      <c r="B14" s="22" t="s">
        <v>356</v>
      </c>
      <c r="C14" s="28">
        <v>1650</v>
      </c>
      <c r="D14" s="29">
        <v>0</v>
      </c>
      <c r="E14" s="45">
        <f t="shared" si="0"/>
        <v>0</v>
      </c>
      <c r="F14" s="29">
        <v>0</v>
      </c>
      <c r="G14" s="29">
        <v>0</v>
      </c>
    </row>
    <row r="15" spans="1:7" ht="12.95" customHeight="1" x14ac:dyDescent="0.2">
      <c r="A15" s="7" t="s">
        <v>353</v>
      </c>
      <c r="B15" s="22" t="s">
        <v>357</v>
      </c>
      <c r="C15" s="28">
        <v>133530</v>
      </c>
      <c r="D15" s="29">
        <v>0</v>
      </c>
      <c r="E15" s="45">
        <f t="shared" si="0"/>
        <v>0</v>
      </c>
      <c r="F15" s="29">
        <v>0</v>
      </c>
      <c r="G15" s="29">
        <v>0</v>
      </c>
    </row>
    <row r="16" spans="1:7" ht="12.95" customHeight="1" x14ac:dyDescent="0.2">
      <c r="A16" s="7" t="s">
        <v>88</v>
      </c>
      <c r="B16" s="22" t="s">
        <v>106</v>
      </c>
      <c r="C16" s="28">
        <v>195685</v>
      </c>
      <c r="D16" s="29">
        <v>0</v>
      </c>
      <c r="E16" s="45">
        <f t="shared" si="0"/>
        <v>202627</v>
      </c>
      <c r="F16" s="29">
        <v>202627</v>
      </c>
      <c r="G16" s="29">
        <v>210694</v>
      </c>
    </row>
    <row r="17" spans="1:7" ht="12.95" customHeight="1" x14ac:dyDescent="0.2">
      <c r="A17" s="7" t="s">
        <v>89</v>
      </c>
      <c r="B17" s="22" t="s">
        <v>107</v>
      </c>
      <c r="C17" s="28">
        <v>75000</v>
      </c>
      <c r="D17" s="29">
        <v>0</v>
      </c>
      <c r="E17" s="45">
        <f t="shared" si="0"/>
        <v>75000</v>
      </c>
      <c r="F17" s="29">
        <v>75000</v>
      </c>
      <c r="G17" s="29">
        <v>75000</v>
      </c>
    </row>
    <row r="18" spans="1:7" ht="12.95" customHeight="1" x14ac:dyDescent="0.2">
      <c r="A18" s="7" t="s">
        <v>87</v>
      </c>
      <c r="B18" s="22" t="s">
        <v>104</v>
      </c>
      <c r="C18" s="28">
        <v>184946</v>
      </c>
      <c r="D18" s="29">
        <v>164753</v>
      </c>
      <c r="E18" s="45">
        <f t="shared" si="0"/>
        <v>37874</v>
      </c>
      <c r="F18" s="29">
        <v>202627</v>
      </c>
      <c r="G18" s="29">
        <v>210694</v>
      </c>
    </row>
    <row r="19" spans="1:7" ht="12.95" customHeight="1" x14ac:dyDescent="0.2">
      <c r="A19" s="7" t="s">
        <v>821</v>
      </c>
      <c r="B19" s="22" t="s">
        <v>104</v>
      </c>
      <c r="C19" s="28">
        <v>150000</v>
      </c>
      <c r="D19" s="29">
        <v>0</v>
      </c>
      <c r="E19" s="45">
        <f t="shared" si="0"/>
        <v>0</v>
      </c>
      <c r="F19" s="29">
        <v>0</v>
      </c>
      <c r="G19" s="29">
        <v>0</v>
      </c>
    </row>
    <row r="20" spans="1:7" ht="12.95" customHeight="1" x14ac:dyDescent="0.2">
      <c r="A20" s="7" t="s">
        <v>90</v>
      </c>
      <c r="B20" s="22" t="s">
        <v>108</v>
      </c>
      <c r="C20" s="28">
        <v>273679.53999999998</v>
      </c>
      <c r="D20" s="29">
        <v>126024.19</v>
      </c>
      <c r="E20" s="45">
        <f t="shared" si="0"/>
        <v>165758.81</v>
      </c>
      <c r="F20" s="29">
        <v>291783</v>
      </c>
      <c r="G20" s="29">
        <v>303400</v>
      </c>
    </row>
    <row r="21" spans="1:7" ht="12.95" customHeight="1" x14ac:dyDescent="0.2">
      <c r="A21" s="7" t="s">
        <v>91</v>
      </c>
      <c r="B21" s="22" t="s">
        <v>109</v>
      </c>
      <c r="C21" s="28">
        <v>10800</v>
      </c>
      <c r="D21" s="29">
        <v>4600</v>
      </c>
      <c r="E21" s="45">
        <f t="shared" si="0"/>
        <v>6200</v>
      </c>
      <c r="F21" s="29">
        <v>10800</v>
      </c>
      <c r="G21" s="29">
        <v>10800</v>
      </c>
    </row>
    <row r="22" spans="1:7" ht="12.95" customHeight="1" x14ac:dyDescent="0.2">
      <c r="A22" s="7" t="s">
        <v>92</v>
      </c>
      <c r="B22" s="22" t="s">
        <v>110</v>
      </c>
      <c r="C22" s="28">
        <v>35829.279999999999</v>
      </c>
      <c r="D22" s="29">
        <v>16432.97</v>
      </c>
      <c r="E22" s="45">
        <f t="shared" si="0"/>
        <v>25903.03</v>
      </c>
      <c r="F22" s="49">
        <v>42336</v>
      </c>
      <c r="G22" s="29">
        <v>53951</v>
      </c>
    </row>
    <row r="23" spans="1:7" ht="12.95" customHeight="1" x14ac:dyDescent="0.2">
      <c r="A23" s="7" t="s">
        <v>93</v>
      </c>
      <c r="B23" s="22" t="s">
        <v>111</v>
      </c>
      <c r="C23" s="28">
        <v>16010.34</v>
      </c>
      <c r="D23" s="29">
        <v>7768</v>
      </c>
      <c r="E23" s="45">
        <f t="shared" si="0"/>
        <v>9368</v>
      </c>
      <c r="F23" s="49">
        <v>17136</v>
      </c>
      <c r="G23" s="29">
        <v>18192</v>
      </c>
    </row>
    <row r="24" spans="1:7" ht="12.95" customHeight="1" x14ac:dyDescent="0.2">
      <c r="A24" s="7" t="s">
        <v>354</v>
      </c>
      <c r="B24" s="22"/>
      <c r="C24" s="29">
        <v>30047.15</v>
      </c>
      <c r="D24" s="29">
        <v>0</v>
      </c>
      <c r="E24" s="45">
        <f t="shared" si="0"/>
        <v>0</v>
      </c>
      <c r="F24" s="29">
        <v>0</v>
      </c>
      <c r="G24" s="29">
        <v>0</v>
      </c>
    </row>
    <row r="25" spans="1:7" ht="12.95" customHeight="1" x14ac:dyDescent="0.2">
      <c r="A25" s="7" t="s">
        <v>423</v>
      </c>
      <c r="B25" s="22" t="s">
        <v>113</v>
      </c>
      <c r="C25" s="29">
        <v>75000</v>
      </c>
      <c r="D25" s="29">
        <v>0</v>
      </c>
      <c r="E25" s="45">
        <f t="shared" si="0"/>
        <v>75000</v>
      </c>
      <c r="F25" s="29">
        <v>75000</v>
      </c>
      <c r="G25" s="29">
        <v>75000</v>
      </c>
    </row>
    <row r="26" spans="1:7" ht="12.95" customHeight="1" x14ac:dyDescent="0.2">
      <c r="A26" s="7" t="s">
        <v>281</v>
      </c>
      <c r="B26" s="22" t="s">
        <v>113</v>
      </c>
      <c r="C26" s="29">
        <v>15000</v>
      </c>
      <c r="D26" s="29">
        <v>5000</v>
      </c>
      <c r="E26" s="45">
        <f t="shared" si="0"/>
        <v>5000</v>
      </c>
      <c r="F26" s="29">
        <v>10000</v>
      </c>
      <c r="G26" s="29">
        <v>5000</v>
      </c>
    </row>
    <row r="27" spans="1:7" ht="12.95" customHeight="1" x14ac:dyDescent="0.2">
      <c r="A27" s="7" t="s">
        <v>424</v>
      </c>
      <c r="B27" s="22" t="s">
        <v>113</v>
      </c>
      <c r="C27" s="29">
        <v>185547.3</v>
      </c>
      <c r="D27" s="29">
        <v>0</v>
      </c>
      <c r="E27" s="45">
        <f t="shared" si="0"/>
        <v>205094</v>
      </c>
      <c r="F27" s="29">
        <v>205094</v>
      </c>
      <c r="G27" s="29">
        <v>0</v>
      </c>
    </row>
    <row r="28" spans="1:7" ht="12.95" customHeight="1" x14ac:dyDescent="0.2">
      <c r="A28" s="7" t="s">
        <v>267</v>
      </c>
      <c r="B28" s="22" t="s">
        <v>113</v>
      </c>
      <c r="C28" s="29">
        <v>225125</v>
      </c>
      <c r="D28" s="29"/>
      <c r="E28" s="45">
        <f t="shared" si="0"/>
        <v>0</v>
      </c>
      <c r="F28" s="29">
        <v>0</v>
      </c>
      <c r="G28" s="29">
        <v>0</v>
      </c>
    </row>
    <row r="29" spans="1:7" ht="12.95" customHeight="1" x14ac:dyDescent="0.2">
      <c r="A29" s="36" t="s">
        <v>4</v>
      </c>
      <c r="B29" s="22"/>
      <c r="C29" s="29"/>
      <c r="D29" s="29"/>
      <c r="E29" s="29"/>
      <c r="F29" s="29"/>
      <c r="G29" s="29"/>
    </row>
    <row r="30" spans="1:7" ht="12.95" customHeight="1" x14ac:dyDescent="0.2">
      <c r="A30" s="7" t="s">
        <v>295</v>
      </c>
      <c r="B30" s="22" t="s">
        <v>145</v>
      </c>
      <c r="C30" s="29">
        <v>48457</v>
      </c>
      <c r="D30" s="29">
        <v>27475</v>
      </c>
      <c r="E30" s="45">
        <f t="shared" ref="E30:E47" si="1">F30-D30</f>
        <v>22525</v>
      </c>
      <c r="F30" s="29">
        <v>50000</v>
      </c>
      <c r="G30" s="29">
        <v>60000</v>
      </c>
    </row>
    <row r="31" spans="1:7" ht="12.95" customHeight="1" x14ac:dyDescent="0.2">
      <c r="A31" s="7" t="s">
        <v>119</v>
      </c>
      <c r="B31" s="25" t="s">
        <v>147</v>
      </c>
      <c r="C31" s="29">
        <v>3150</v>
      </c>
      <c r="D31" s="29">
        <v>25987</v>
      </c>
      <c r="E31" s="48">
        <f t="shared" si="1"/>
        <v>-25987</v>
      </c>
      <c r="F31" s="29">
        <v>0</v>
      </c>
      <c r="G31" s="29"/>
    </row>
    <row r="32" spans="1:7" ht="12.95" customHeight="1" x14ac:dyDescent="0.2">
      <c r="A32" s="7" t="s">
        <v>425</v>
      </c>
      <c r="B32" s="25" t="s">
        <v>279</v>
      </c>
      <c r="C32" s="29">
        <v>26191</v>
      </c>
      <c r="D32" s="49">
        <v>36772</v>
      </c>
      <c r="E32" s="45">
        <f t="shared" si="1"/>
        <v>113228</v>
      </c>
      <c r="F32" s="29">
        <v>150000</v>
      </c>
      <c r="G32" s="29">
        <v>200000</v>
      </c>
    </row>
    <row r="33" spans="1:7" ht="12.95" customHeight="1" x14ac:dyDescent="0.2">
      <c r="A33" s="7" t="s">
        <v>426</v>
      </c>
      <c r="B33" s="25" t="s">
        <v>150</v>
      </c>
      <c r="C33" s="29">
        <v>78629</v>
      </c>
      <c r="D33" s="49">
        <v>16903.75</v>
      </c>
      <c r="E33" s="45">
        <f t="shared" si="1"/>
        <v>133096.25</v>
      </c>
      <c r="F33" s="29">
        <v>150000</v>
      </c>
      <c r="G33" s="29">
        <v>160000</v>
      </c>
    </row>
    <row r="34" spans="1:7" ht="12.95" customHeight="1" x14ac:dyDescent="0.2">
      <c r="A34" s="7" t="s">
        <v>427</v>
      </c>
      <c r="B34" s="25" t="s">
        <v>219</v>
      </c>
      <c r="C34" s="29">
        <v>115020</v>
      </c>
      <c r="D34" s="29"/>
      <c r="E34" s="45">
        <f t="shared" si="1"/>
        <v>0</v>
      </c>
      <c r="F34" s="49">
        <v>0</v>
      </c>
      <c r="G34" s="29">
        <v>0</v>
      </c>
    </row>
    <row r="35" spans="1:7" ht="12.95" customHeight="1" x14ac:dyDescent="0.2">
      <c r="A35" s="7" t="s">
        <v>428</v>
      </c>
      <c r="B35" s="25" t="s">
        <v>219</v>
      </c>
      <c r="C35" s="29">
        <v>142830</v>
      </c>
      <c r="D35" s="29">
        <v>81180</v>
      </c>
      <c r="E35" s="45">
        <f t="shared" si="1"/>
        <v>68820</v>
      </c>
      <c r="F35" s="29">
        <v>150000</v>
      </c>
      <c r="G35" s="29">
        <v>165000</v>
      </c>
    </row>
    <row r="36" spans="1:7" ht="12.95" customHeight="1" x14ac:dyDescent="0.2">
      <c r="A36" s="7" t="s">
        <v>429</v>
      </c>
      <c r="B36" s="25" t="s">
        <v>220</v>
      </c>
      <c r="C36" s="29">
        <v>6191.09</v>
      </c>
      <c r="D36" s="29"/>
      <c r="E36" s="45">
        <f t="shared" si="1"/>
        <v>0</v>
      </c>
      <c r="F36" s="29">
        <v>0</v>
      </c>
      <c r="G36" s="29">
        <v>0</v>
      </c>
    </row>
    <row r="37" spans="1:7" ht="12.95" customHeight="1" x14ac:dyDescent="0.2">
      <c r="A37" s="7" t="s">
        <v>430</v>
      </c>
      <c r="B37" s="25" t="s">
        <v>220</v>
      </c>
      <c r="C37" s="29">
        <v>689156.47</v>
      </c>
      <c r="D37" s="29">
        <v>292415.67</v>
      </c>
      <c r="E37" s="45">
        <f t="shared" si="1"/>
        <v>553584.33000000007</v>
      </c>
      <c r="F37" s="29">
        <v>846000</v>
      </c>
      <c r="G37" s="29">
        <v>846000</v>
      </c>
    </row>
    <row r="38" spans="1:7" ht="12.95" customHeight="1" x14ac:dyDescent="0.2">
      <c r="A38" s="7" t="s">
        <v>431</v>
      </c>
      <c r="B38" s="25" t="s">
        <v>221</v>
      </c>
      <c r="C38" s="29">
        <v>56000</v>
      </c>
      <c r="D38" s="29"/>
      <c r="E38" s="45">
        <f t="shared" si="1"/>
        <v>60000</v>
      </c>
      <c r="F38" s="29">
        <v>60000</v>
      </c>
      <c r="G38" s="29">
        <v>80000</v>
      </c>
    </row>
    <row r="39" spans="1:7" ht="12.95" customHeight="1" x14ac:dyDescent="0.2">
      <c r="A39" s="7" t="s">
        <v>432</v>
      </c>
      <c r="B39" s="25" t="s">
        <v>158</v>
      </c>
      <c r="C39" s="29">
        <v>117634</v>
      </c>
      <c r="D39" s="29">
        <v>22219</v>
      </c>
      <c r="E39" s="45">
        <f t="shared" si="1"/>
        <v>177781</v>
      </c>
      <c r="F39" s="29">
        <v>200000</v>
      </c>
      <c r="G39" s="29">
        <v>150000</v>
      </c>
    </row>
    <row r="40" spans="1:7" ht="12.95" customHeight="1" x14ac:dyDescent="0.2">
      <c r="A40" s="7" t="s">
        <v>131</v>
      </c>
      <c r="B40" s="22" t="s">
        <v>159</v>
      </c>
      <c r="C40" s="29">
        <v>0</v>
      </c>
      <c r="D40" s="29">
        <v>0</v>
      </c>
      <c r="E40" s="45">
        <f t="shared" si="1"/>
        <v>15000</v>
      </c>
      <c r="F40" s="29">
        <v>15000</v>
      </c>
      <c r="G40" s="29">
        <v>30000</v>
      </c>
    </row>
    <row r="41" spans="1:7" ht="12.95" customHeight="1" x14ac:dyDescent="0.2">
      <c r="A41" s="7" t="s">
        <v>138</v>
      </c>
      <c r="B41" s="22" t="s">
        <v>165</v>
      </c>
      <c r="C41" s="29">
        <v>762020.73</v>
      </c>
      <c r="D41" s="29">
        <v>403275</v>
      </c>
      <c r="E41" s="45">
        <f t="shared" si="1"/>
        <v>398325</v>
      </c>
      <c r="F41" s="29">
        <v>801600</v>
      </c>
      <c r="G41" s="29">
        <v>907200</v>
      </c>
    </row>
    <row r="42" spans="1:7" ht="12.95" customHeight="1" x14ac:dyDescent="0.2">
      <c r="A42" s="7" t="s">
        <v>433</v>
      </c>
      <c r="B42" s="22" t="s">
        <v>165</v>
      </c>
      <c r="C42" s="29">
        <v>0</v>
      </c>
      <c r="D42" s="29">
        <v>0</v>
      </c>
      <c r="E42" s="45">
        <f t="shared" si="1"/>
        <v>10000</v>
      </c>
      <c r="F42" s="29">
        <v>10000</v>
      </c>
      <c r="G42" s="29">
        <v>10000</v>
      </c>
    </row>
    <row r="43" spans="1:7" ht="12.95" customHeight="1" x14ac:dyDescent="0.2">
      <c r="A43" s="7" t="s">
        <v>557</v>
      </c>
      <c r="B43" s="22" t="s">
        <v>165</v>
      </c>
      <c r="C43" s="29">
        <v>66000</v>
      </c>
      <c r="D43" s="29">
        <v>0</v>
      </c>
      <c r="E43" s="45">
        <f t="shared" si="1"/>
        <v>0</v>
      </c>
      <c r="F43" s="29">
        <v>0</v>
      </c>
      <c r="G43" s="29"/>
    </row>
    <row r="44" spans="1:7" ht="12.95" customHeight="1" x14ac:dyDescent="0.2">
      <c r="A44" s="7" t="s">
        <v>7</v>
      </c>
      <c r="B44" s="3"/>
      <c r="C44" s="29"/>
      <c r="D44" s="29"/>
      <c r="E44" s="29"/>
      <c r="F44" s="29"/>
      <c r="G44" s="29"/>
    </row>
    <row r="45" spans="1:7" ht="12.95" customHeight="1" x14ac:dyDescent="0.2">
      <c r="A45" s="7" t="s">
        <v>8</v>
      </c>
      <c r="B45" s="3"/>
      <c r="C45" s="29"/>
      <c r="D45" s="29"/>
      <c r="E45" s="45">
        <f t="shared" si="1"/>
        <v>0</v>
      </c>
      <c r="F45" s="29"/>
      <c r="G45" s="29"/>
    </row>
    <row r="46" spans="1:7" ht="12.95" customHeight="1" x14ac:dyDescent="0.2">
      <c r="A46" s="7" t="s">
        <v>304</v>
      </c>
      <c r="B46" s="22" t="s">
        <v>350</v>
      </c>
      <c r="C46" s="29">
        <v>0</v>
      </c>
      <c r="D46" s="49"/>
      <c r="E46" s="45">
        <f t="shared" si="1"/>
        <v>0</v>
      </c>
      <c r="F46" s="49">
        <v>0</v>
      </c>
      <c r="G46" s="29">
        <v>50000</v>
      </c>
    </row>
    <row r="47" spans="1:7" ht="12.95" customHeight="1" x14ac:dyDescent="0.2">
      <c r="A47" s="7" t="s">
        <v>287</v>
      </c>
      <c r="B47" s="22" t="s">
        <v>289</v>
      </c>
      <c r="C47" s="55">
        <v>0</v>
      </c>
      <c r="D47" s="49">
        <v>0</v>
      </c>
      <c r="E47" s="45">
        <f t="shared" si="1"/>
        <v>80000</v>
      </c>
      <c r="F47" s="29">
        <v>80000</v>
      </c>
      <c r="G47" s="29">
        <v>80000</v>
      </c>
    </row>
    <row r="48" spans="1:7" ht="12.95" customHeight="1" x14ac:dyDescent="0.2">
      <c r="A48" s="16" t="s">
        <v>9</v>
      </c>
      <c r="B48" s="5"/>
      <c r="C48" s="51">
        <f>SUM(C9:C47)</f>
        <v>6638901.8999999985</v>
      </c>
      <c r="D48" s="50">
        <f>SUM(D9:D47)</f>
        <v>2563610.58</v>
      </c>
      <c r="E48" s="52">
        <f>SUM(E9:E47)</f>
        <v>4135716.42</v>
      </c>
      <c r="F48" s="50">
        <f>SUM(F9:F47)</f>
        <v>6699327</v>
      </c>
      <c r="G48" s="53">
        <f>SUM(G9:G47)</f>
        <v>6860699</v>
      </c>
    </row>
    <row r="49" spans="1:7" x14ac:dyDescent="0.2">
      <c r="A49" s="15" t="s">
        <v>0</v>
      </c>
      <c r="B49" s="2"/>
      <c r="C49" s="2"/>
      <c r="D49" s="2"/>
      <c r="E49" s="2"/>
      <c r="F49" s="2"/>
      <c r="G49" s="2"/>
    </row>
    <row r="50" spans="1:7" x14ac:dyDescent="0.2">
      <c r="A50" s="2"/>
      <c r="B50" s="2"/>
      <c r="C50" s="2"/>
      <c r="D50" s="2"/>
      <c r="E50" s="2"/>
      <c r="F50" s="2"/>
      <c r="G50" s="2"/>
    </row>
    <row r="51" spans="1:7" x14ac:dyDescent="0.2">
      <c r="A51" s="14" t="s">
        <v>10</v>
      </c>
      <c r="B51" s="14" t="s">
        <v>11</v>
      </c>
      <c r="C51" s="2"/>
      <c r="D51" s="2"/>
      <c r="E51" s="14" t="s">
        <v>12</v>
      </c>
      <c r="F51" s="2"/>
      <c r="G51" s="2"/>
    </row>
    <row r="52" spans="1:7" x14ac:dyDescent="0.2">
      <c r="A52" s="14" t="s">
        <v>1154</v>
      </c>
      <c r="B52" s="14" t="s">
        <v>1154</v>
      </c>
      <c r="C52" s="2"/>
      <c r="D52" s="2"/>
      <c r="E52" s="14" t="s">
        <v>1154</v>
      </c>
      <c r="F52" s="2"/>
      <c r="G52" s="2"/>
    </row>
    <row r="53" spans="1:7" ht="24" customHeight="1" x14ac:dyDescent="0.2">
      <c r="A53" s="108" t="s">
        <v>333</v>
      </c>
      <c r="B53" s="134" t="s">
        <v>265</v>
      </c>
      <c r="C53" s="134"/>
      <c r="D53" s="134"/>
      <c r="E53" s="134" t="s">
        <v>1125</v>
      </c>
      <c r="F53" s="134"/>
      <c r="G53" s="134"/>
    </row>
    <row r="54" spans="1:7" x14ac:dyDescent="0.2">
      <c r="A54" s="2"/>
      <c r="B54" s="10"/>
      <c r="C54" s="10"/>
      <c r="D54" s="2"/>
      <c r="E54" s="2"/>
      <c r="F54" s="2"/>
      <c r="G54" s="2"/>
    </row>
    <row r="55" spans="1:7" x14ac:dyDescent="0.2">
      <c r="A55" s="2"/>
      <c r="B55" s="2"/>
      <c r="C55" s="2"/>
      <c r="D55" s="2"/>
      <c r="E55" s="2"/>
      <c r="F55" s="2"/>
      <c r="G55" s="2"/>
    </row>
    <row r="56" spans="1:7" x14ac:dyDescent="0.2">
      <c r="A56" s="2"/>
      <c r="B56" s="2"/>
      <c r="C56" s="2"/>
      <c r="D56" s="2"/>
      <c r="E56" s="2"/>
      <c r="F56" s="2"/>
      <c r="G56" s="2"/>
    </row>
  </sheetData>
  <mergeCells count="10">
    <mergeCell ref="G6:G7"/>
    <mergeCell ref="B53:D53"/>
    <mergeCell ref="E53:G53"/>
    <mergeCell ref="B3:E3"/>
    <mergeCell ref="B4:E4"/>
    <mergeCell ref="A5:B5"/>
    <mergeCell ref="A6:A7"/>
    <mergeCell ref="B6:B7"/>
    <mergeCell ref="C6:C7"/>
    <mergeCell ref="D6:F6"/>
  </mergeCells>
  <pageMargins left="0.98425196850393704" right="0" top="0" bottom="0" header="0.31496062992126" footer="0.31496062992126"/>
  <pageSetup paperSize="5" scale="80" orientation="landscape" horizontalDpi="300" verticalDpi="300" r:id="rId1"/>
  <rowBreaks count="1" manualBreakCount="1">
    <brk id="54" max="6" man="1"/>
  </rowBreaks>
  <colBreaks count="1" manualBreakCount="1">
    <brk id="8" max="51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G93"/>
  <sheetViews>
    <sheetView topLeftCell="A73" zoomScaleNormal="100" zoomScaleSheetLayoutView="100" workbookViewId="0">
      <selection activeCell="E89" sqref="E89"/>
    </sheetView>
  </sheetViews>
  <sheetFormatPr defaultColWidth="9.140625" defaultRowHeight="11.25" x14ac:dyDescent="0.2"/>
  <cols>
    <col min="1" max="1" width="50" style="1" customWidth="1"/>
    <col min="2" max="2" width="11.140625" style="1" customWidth="1"/>
    <col min="3" max="3" width="16" style="1" customWidth="1"/>
    <col min="4" max="4" width="15.28515625" style="1" customWidth="1"/>
    <col min="5" max="5" width="18.5703125" style="1" customWidth="1"/>
    <col min="6" max="6" width="17.28515625" style="1" customWidth="1"/>
    <col min="7" max="7" width="19.85546875" style="1" customWidth="1"/>
    <col min="8" max="16384" width="9.140625" style="1"/>
  </cols>
  <sheetData>
    <row r="1" spans="1:7" x14ac:dyDescent="0.2">
      <c r="A1" s="10" t="s">
        <v>23</v>
      </c>
    </row>
    <row r="2" spans="1:7" x14ac:dyDescent="0.2">
      <c r="A2" s="10" t="s">
        <v>1</v>
      </c>
    </row>
    <row r="3" spans="1:7" x14ac:dyDescent="0.2">
      <c r="A3" s="13" t="s">
        <v>5</v>
      </c>
      <c r="B3" s="11"/>
      <c r="C3" s="11"/>
      <c r="D3" s="11"/>
      <c r="E3" s="11"/>
      <c r="F3" s="11"/>
    </row>
    <row r="4" spans="1:7" ht="18" customHeight="1" x14ac:dyDescent="0.2">
      <c r="A4" s="2"/>
      <c r="B4" s="126" t="s">
        <v>13</v>
      </c>
      <c r="C4" s="126"/>
      <c r="D4" s="126"/>
      <c r="E4" s="126"/>
      <c r="F4" s="2"/>
      <c r="G4" s="2"/>
    </row>
    <row r="5" spans="1:7" x14ac:dyDescent="0.2">
      <c r="A5" s="2"/>
      <c r="B5" s="127" t="s">
        <v>82</v>
      </c>
      <c r="C5" s="127"/>
      <c r="D5" s="127"/>
      <c r="E5" s="127"/>
      <c r="F5" s="2"/>
      <c r="G5" s="2"/>
    </row>
    <row r="6" spans="1:7" x14ac:dyDescent="0.2">
      <c r="A6" s="2"/>
      <c r="B6" s="2"/>
      <c r="C6" s="2"/>
      <c r="D6" s="2"/>
      <c r="E6" s="2"/>
      <c r="F6" s="2"/>
      <c r="G6" s="2"/>
    </row>
    <row r="7" spans="1:7" x14ac:dyDescent="0.2">
      <c r="A7" s="135" t="s">
        <v>446</v>
      </c>
      <c r="B7" s="135"/>
      <c r="C7" s="35"/>
      <c r="D7" s="2"/>
      <c r="E7" s="2"/>
      <c r="F7" s="2"/>
      <c r="G7" s="2"/>
    </row>
    <row r="8" spans="1:7" x14ac:dyDescent="0.2">
      <c r="A8" s="2"/>
      <c r="B8" s="2"/>
      <c r="C8" s="2"/>
      <c r="D8" s="2"/>
      <c r="E8" s="2"/>
      <c r="F8" s="2"/>
      <c r="G8" s="2"/>
    </row>
    <row r="9" spans="1:7" ht="13.5" customHeight="1" x14ac:dyDescent="0.2">
      <c r="A9" s="122" t="s">
        <v>16</v>
      </c>
      <c r="B9" s="128" t="s">
        <v>15</v>
      </c>
      <c r="C9" s="122" t="s">
        <v>17</v>
      </c>
      <c r="D9" s="136" t="s">
        <v>2</v>
      </c>
      <c r="E9" s="132"/>
      <c r="F9" s="133"/>
      <c r="G9" s="122" t="s">
        <v>20</v>
      </c>
    </row>
    <row r="10" spans="1:7" ht="33" customHeight="1" x14ac:dyDescent="0.2">
      <c r="A10" s="123"/>
      <c r="B10" s="129"/>
      <c r="C10" s="123"/>
      <c r="D10" s="18" t="s">
        <v>18</v>
      </c>
      <c r="E10" s="18" t="s">
        <v>22</v>
      </c>
      <c r="F10" s="19" t="s">
        <v>19</v>
      </c>
      <c r="G10" s="123"/>
    </row>
    <row r="11" spans="1:7" ht="12.95" customHeight="1" x14ac:dyDescent="0.2">
      <c r="A11" s="93" t="s">
        <v>3</v>
      </c>
      <c r="B11" s="60"/>
      <c r="C11" s="60"/>
      <c r="D11" s="7"/>
      <c r="E11" s="7"/>
      <c r="F11" s="7"/>
      <c r="G11" s="7"/>
    </row>
    <row r="12" spans="1:7" ht="12.95" customHeight="1" x14ac:dyDescent="0.2">
      <c r="A12" s="94" t="s">
        <v>4</v>
      </c>
      <c r="B12" s="89"/>
      <c r="C12" s="58"/>
      <c r="D12" s="7"/>
      <c r="E12" s="7"/>
      <c r="F12" s="7"/>
      <c r="G12" s="29"/>
    </row>
    <row r="13" spans="1:7" ht="12.95" customHeight="1" x14ac:dyDescent="0.2">
      <c r="A13" s="95" t="s">
        <v>447</v>
      </c>
      <c r="B13" s="89" t="s">
        <v>165</v>
      </c>
      <c r="C13" s="58">
        <v>3141717.18</v>
      </c>
      <c r="D13" s="29">
        <v>860288.19</v>
      </c>
      <c r="E13" s="45">
        <f>F13-D13</f>
        <v>3273553.71</v>
      </c>
      <c r="F13" s="31">
        <v>4133841.9</v>
      </c>
      <c r="G13" s="29">
        <v>5583542.7000000002</v>
      </c>
    </row>
    <row r="14" spans="1:7" ht="12.95" customHeight="1" x14ac:dyDescent="0.2">
      <c r="A14" s="95" t="s">
        <v>448</v>
      </c>
      <c r="B14" s="89" t="s">
        <v>146</v>
      </c>
      <c r="C14" s="58">
        <v>32055</v>
      </c>
      <c r="D14" s="29"/>
      <c r="E14" s="45">
        <f t="shared" ref="E14:E32" si="0">F14-D14</f>
        <v>843431.1</v>
      </c>
      <c r="F14" s="29">
        <v>843431.1</v>
      </c>
      <c r="G14" s="29">
        <v>500000</v>
      </c>
    </row>
    <row r="15" spans="1:7" ht="12.95" customHeight="1" x14ac:dyDescent="0.2">
      <c r="A15" s="95" t="s">
        <v>450</v>
      </c>
      <c r="B15" s="89" t="s">
        <v>146</v>
      </c>
      <c r="C15" s="58">
        <v>4896</v>
      </c>
      <c r="D15" s="29">
        <v>11560</v>
      </c>
      <c r="E15" s="45">
        <f>F15-D15</f>
        <v>88440</v>
      </c>
      <c r="F15" s="29">
        <v>100000</v>
      </c>
      <c r="G15" s="29">
        <v>100000</v>
      </c>
    </row>
    <row r="16" spans="1:7" ht="12.95" customHeight="1" x14ac:dyDescent="0.2">
      <c r="A16" s="95" t="s">
        <v>451</v>
      </c>
      <c r="B16" s="89" t="s">
        <v>461</v>
      </c>
      <c r="C16" s="58">
        <v>0</v>
      </c>
      <c r="D16" s="29">
        <v>0</v>
      </c>
      <c r="E16" s="45">
        <f>F16-D16</f>
        <v>100000</v>
      </c>
      <c r="F16" s="29">
        <v>100000</v>
      </c>
      <c r="G16" s="29">
        <v>100000</v>
      </c>
    </row>
    <row r="17" spans="1:7" ht="12.95" customHeight="1" x14ac:dyDescent="0.2">
      <c r="A17" s="95" t="s">
        <v>561</v>
      </c>
      <c r="B17" s="89" t="s">
        <v>146</v>
      </c>
      <c r="C17" s="58">
        <v>0</v>
      </c>
      <c r="D17" s="29">
        <v>0</v>
      </c>
      <c r="E17" s="45">
        <f>F17-D17</f>
        <v>40000</v>
      </c>
      <c r="F17" s="29">
        <v>40000</v>
      </c>
      <c r="G17" s="29">
        <v>40000</v>
      </c>
    </row>
    <row r="18" spans="1:7" ht="12.95" customHeight="1" x14ac:dyDescent="0.2">
      <c r="A18" s="95" t="s">
        <v>449</v>
      </c>
      <c r="B18" s="89" t="s">
        <v>146</v>
      </c>
      <c r="C18" s="58">
        <v>0</v>
      </c>
      <c r="D18" s="29">
        <v>0</v>
      </c>
      <c r="E18" s="45">
        <f>F18-D18</f>
        <v>30000</v>
      </c>
      <c r="F18" s="29">
        <v>30000</v>
      </c>
      <c r="G18" s="29">
        <v>30000</v>
      </c>
    </row>
    <row r="19" spans="1:7" ht="12.95" customHeight="1" x14ac:dyDescent="0.2">
      <c r="A19" s="95" t="s">
        <v>452</v>
      </c>
      <c r="B19" s="89" t="s">
        <v>148</v>
      </c>
      <c r="C19" s="58">
        <v>30411</v>
      </c>
      <c r="D19" s="29">
        <v>0</v>
      </c>
      <c r="E19" s="45">
        <f t="shared" si="0"/>
        <v>40000</v>
      </c>
      <c r="F19" s="29">
        <v>40000</v>
      </c>
      <c r="G19" s="29">
        <v>50000</v>
      </c>
    </row>
    <row r="20" spans="1:7" ht="12.95" customHeight="1" x14ac:dyDescent="0.2">
      <c r="A20" s="95" t="s">
        <v>453</v>
      </c>
      <c r="B20" s="89" t="s">
        <v>150</v>
      </c>
      <c r="C20" s="58">
        <v>59200</v>
      </c>
      <c r="D20" s="29">
        <v>0</v>
      </c>
      <c r="E20" s="45">
        <f t="shared" si="0"/>
        <v>70000</v>
      </c>
      <c r="F20" s="29">
        <v>70000</v>
      </c>
      <c r="G20" s="29">
        <v>80000</v>
      </c>
    </row>
    <row r="21" spans="1:7" ht="12.95" customHeight="1" x14ac:dyDescent="0.2">
      <c r="A21" s="95" t="s">
        <v>454</v>
      </c>
      <c r="B21" s="89" t="s">
        <v>150</v>
      </c>
      <c r="C21" s="58">
        <v>5000</v>
      </c>
      <c r="D21" s="29">
        <v>0</v>
      </c>
      <c r="E21" s="45">
        <f t="shared" si="0"/>
        <v>18000</v>
      </c>
      <c r="F21" s="29">
        <v>18000</v>
      </c>
      <c r="G21" s="29">
        <v>25000</v>
      </c>
    </row>
    <row r="22" spans="1:7" ht="12.95" customHeight="1" x14ac:dyDescent="0.2">
      <c r="A22" s="61" t="s">
        <v>822</v>
      </c>
      <c r="B22" s="89"/>
      <c r="C22" s="58">
        <v>1600</v>
      </c>
      <c r="D22" s="29">
        <v>0</v>
      </c>
      <c r="E22" s="7">
        <f t="shared" si="0"/>
        <v>16000</v>
      </c>
      <c r="F22" s="29">
        <v>16000</v>
      </c>
      <c r="G22" s="29">
        <v>0</v>
      </c>
    </row>
    <row r="23" spans="1:7" ht="12.95" customHeight="1" x14ac:dyDescent="0.2">
      <c r="A23" s="95" t="s">
        <v>823</v>
      </c>
      <c r="B23" s="89" t="s">
        <v>150</v>
      </c>
      <c r="C23" s="58">
        <v>0</v>
      </c>
      <c r="D23" s="29">
        <v>0</v>
      </c>
      <c r="E23" s="45">
        <f t="shared" si="0"/>
        <v>500000</v>
      </c>
      <c r="F23" s="29">
        <v>500000</v>
      </c>
      <c r="G23" s="29">
        <v>393266.3</v>
      </c>
    </row>
    <row r="24" spans="1:7" ht="12.95" customHeight="1" x14ac:dyDescent="0.2">
      <c r="A24" s="95" t="s">
        <v>455</v>
      </c>
      <c r="B24" s="89" t="s">
        <v>150</v>
      </c>
      <c r="C24" s="58">
        <v>0</v>
      </c>
      <c r="D24" s="29">
        <v>0</v>
      </c>
      <c r="E24" s="45">
        <f t="shared" si="0"/>
        <v>11200</v>
      </c>
      <c r="F24" s="29">
        <v>11200</v>
      </c>
      <c r="G24" s="29">
        <v>0</v>
      </c>
    </row>
    <row r="25" spans="1:7" ht="12.95" customHeight="1" x14ac:dyDescent="0.2">
      <c r="A25" s="95" t="s">
        <v>456</v>
      </c>
      <c r="B25" s="89" t="s">
        <v>150</v>
      </c>
      <c r="C25" s="58">
        <v>0</v>
      </c>
      <c r="D25" s="29">
        <v>0</v>
      </c>
      <c r="E25" s="45">
        <f t="shared" si="0"/>
        <v>12000</v>
      </c>
      <c r="F25" s="29">
        <v>12000</v>
      </c>
      <c r="G25" s="29">
        <v>0</v>
      </c>
    </row>
    <row r="26" spans="1:7" ht="12.95" customHeight="1" x14ac:dyDescent="0.2">
      <c r="A26" s="95" t="s">
        <v>457</v>
      </c>
      <c r="B26" s="89" t="s">
        <v>165</v>
      </c>
      <c r="C26" s="58">
        <v>0</v>
      </c>
      <c r="D26" s="29"/>
      <c r="E26" s="45">
        <f t="shared" si="0"/>
        <v>100000</v>
      </c>
      <c r="F26" s="29">
        <v>100000</v>
      </c>
      <c r="G26" s="29">
        <v>100000</v>
      </c>
    </row>
    <row r="27" spans="1:7" ht="12.95" customHeight="1" x14ac:dyDescent="0.2">
      <c r="A27" s="95" t="s">
        <v>824</v>
      </c>
      <c r="B27" s="89" t="s">
        <v>165</v>
      </c>
      <c r="C27" s="58">
        <v>1207980.68</v>
      </c>
      <c r="D27" s="29">
        <v>0</v>
      </c>
      <c r="E27" s="45">
        <f t="shared" si="0"/>
        <v>0</v>
      </c>
      <c r="F27" s="29">
        <v>0</v>
      </c>
      <c r="G27" s="29">
        <v>0</v>
      </c>
    </row>
    <row r="28" spans="1:7" ht="12.95" customHeight="1" x14ac:dyDescent="0.2">
      <c r="A28" s="95" t="s">
        <v>458</v>
      </c>
      <c r="B28" s="89" t="s">
        <v>165</v>
      </c>
      <c r="C28" s="58"/>
      <c r="D28" s="29">
        <v>0</v>
      </c>
      <c r="E28" s="45">
        <f>F28-D28</f>
        <v>0</v>
      </c>
      <c r="F28" s="29"/>
      <c r="G28" s="29"/>
    </row>
    <row r="29" spans="1:7" ht="12.95" customHeight="1" x14ac:dyDescent="0.2">
      <c r="A29" s="95" t="s">
        <v>459</v>
      </c>
      <c r="B29" s="89" t="s">
        <v>165</v>
      </c>
      <c r="C29" s="58">
        <v>0</v>
      </c>
      <c r="D29" s="29">
        <v>0</v>
      </c>
      <c r="E29" s="45">
        <f>F29-D29</f>
        <v>200000</v>
      </c>
      <c r="F29" s="29">
        <v>200000</v>
      </c>
      <c r="G29" s="29">
        <v>150000</v>
      </c>
    </row>
    <row r="30" spans="1:7" ht="12.95" customHeight="1" x14ac:dyDescent="0.2">
      <c r="A30" s="95" t="s">
        <v>460</v>
      </c>
      <c r="B30" s="89" t="s">
        <v>165</v>
      </c>
      <c r="C30" s="58">
        <v>0</v>
      </c>
      <c r="D30" s="58">
        <v>0</v>
      </c>
      <c r="E30" s="59">
        <f>F30-D30</f>
        <v>100000</v>
      </c>
      <c r="F30" s="58">
        <v>100000</v>
      </c>
      <c r="G30" s="29">
        <v>180000</v>
      </c>
    </row>
    <row r="31" spans="1:7" ht="12.95" customHeight="1" x14ac:dyDescent="0.2">
      <c r="A31" s="95" t="s">
        <v>825</v>
      </c>
      <c r="B31" s="89" t="s">
        <v>165</v>
      </c>
      <c r="C31" s="58">
        <v>0</v>
      </c>
      <c r="D31" s="58">
        <v>0</v>
      </c>
      <c r="E31" s="59">
        <f>F31-D31</f>
        <v>0</v>
      </c>
      <c r="F31" s="58">
        <v>0</v>
      </c>
      <c r="G31" s="29">
        <v>200000</v>
      </c>
    </row>
    <row r="32" spans="1:7" ht="12.95" customHeight="1" x14ac:dyDescent="0.2">
      <c r="A32" s="95" t="s">
        <v>826</v>
      </c>
      <c r="B32" s="89" t="s">
        <v>165</v>
      </c>
      <c r="C32" s="58">
        <v>0</v>
      </c>
      <c r="D32" s="58">
        <v>0</v>
      </c>
      <c r="E32" s="59">
        <f t="shared" si="0"/>
        <v>600000</v>
      </c>
      <c r="F32" s="58">
        <v>600000</v>
      </c>
      <c r="G32" s="29">
        <v>800000</v>
      </c>
    </row>
    <row r="33" spans="1:7" ht="12.95" customHeight="1" x14ac:dyDescent="0.2">
      <c r="A33" s="96" t="s">
        <v>7</v>
      </c>
      <c r="B33" s="89"/>
      <c r="C33" s="59"/>
      <c r="D33" s="59"/>
      <c r="E33" s="59"/>
      <c r="F33" s="59"/>
      <c r="G33" s="45"/>
    </row>
    <row r="34" spans="1:7" ht="12.95" customHeight="1" x14ac:dyDescent="0.2">
      <c r="A34" s="96" t="s">
        <v>8</v>
      </c>
      <c r="B34" s="89"/>
      <c r="C34" s="58"/>
      <c r="D34" s="61"/>
      <c r="E34" s="61"/>
      <c r="F34" s="58"/>
      <c r="G34" s="29"/>
    </row>
    <row r="35" spans="1:7" ht="12.95" customHeight="1" x14ac:dyDescent="0.2">
      <c r="A35" s="61" t="s">
        <v>485</v>
      </c>
      <c r="B35" s="89" t="s">
        <v>488</v>
      </c>
      <c r="C35" s="58"/>
      <c r="D35" s="7"/>
      <c r="E35" s="45">
        <f t="shared" ref="E35:E59" si="1">F35-D35</f>
        <v>0</v>
      </c>
      <c r="F35" s="29"/>
      <c r="G35" s="29"/>
    </row>
    <row r="36" spans="1:7" ht="12.95" customHeight="1" x14ac:dyDescent="0.2">
      <c r="A36" s="61" t="s">
        <v>827</v>
      </c>
      <c r="B36" s="89"/>
      <c r="C36" s="58">
        <v>0</v>
      </c>
      <c r="D36" s="7"/>
      <c r="E36" s="45">
        <f t="shared" si="1"/>
        <v>0</v>
      </c>
      <c r="F36" s="29">
        <v>0</v>
      </c>
      <c r="G36" s="29">
        <v>8000</v>
      </c>
    </row>
    <row r="37" spans="1:7" ht="12.95" customHeight="1" x14ac:dyDescent="0.2">
      <c r="A37" s="61" t="s">
        <v>828</v>
      </c>
      <c r="B37" s="89"/>
      <c r="C37" s="58">
        <v>0</v>
      </c>
      <c r="D37" s="7"/>
      <c r="E37" s="45">
        <f t="shared" si="1"/>
        <v>0</v>
      </c>
      <c r="F37" s="29">
        <v>0</v>
      </c>
      <c r="G37" s="29">
        <v>25000</v>
      </c>
    </row>
    <row r="38" spans="1:7" ht="12.95" customHeight="1" x14ac:dyDescent="0.2">
      <c r="A38" s="61" t="s">
        <v>829</v>
      </c>
      <c r="B38" s="89"/>
      <c r="C38" s="58">
        <v>0</v>
      </c>
      <c r="D38" s="7"/>
      <c r="E38" s="29">
        <f t="shared" si="1"/>
        <v>0</v>
      </c>
      <c r="F38" s="29">
        <v>0</v>
      </c>
      <c r="G38" s="29">
        <v>45000</v>
      </c>
    </row>
    <row r="39" spans="1:7" ht="12.95" customHeight="1" x14ac:dyDescent="0.2">
      <c r="A39" s="61" t="s">
        <v>462</v>
      </c>
      <c r="B39" s="25" t="s">
        <v>469</v>
      </c>
      <c r="C39" s="28"/>
      <c r="D39" s="7"/>
      <c r="E39" s="29">
        <f t="shared" si="1"/>
        <v>0</v>
      </c>
      <c r="F39" s="29"/>
      <c r="G39" s="29"/>
    </row>
    <row r="40" spans="1:7" ht="12.95" customHeight="1" x14ac:dyDescent="0.2">
      <c r="A40" s="61" t="s">
        <v>463</v>
      </c>
      <c r="B40" s="25"/>
      <c r="C40" s="28">
        <v>0</v>
      </c>
      <c r="D40" s="7"/>
      <c r="E40" s="29">
        <f t="shared" si="1"/>
        <v>35000</v>
      </c>
      <c r="F40" s="29">
        <v>35000</v>
      </c>
      <c r="G40" s="29">
        <v>40000</v>
      </c>
    </row>
    <row r="41" spans="1:7" ht="12.95" customHeight="1" x14ac:dyDescent="0.2">
      <c r="A41" s="95" t="s">
        <v>464</v>
      </c>
      <c r="B41" s="25"/>
      <c r="C41" s="28">
        <v>0</v>
      </c>
      <c r="D41" s="7"/>
      <c r="E41" s="29">
        <f t="shared" si="1"/>
        <v>28000</v>
      </c>
      <c r="F41" s="29">
        <v>28000</v>
      </c>
      <c r="G41" s="68">
        <v>70000</v>
      </c>
    </row>
    <row r="42" spans="1:7" ht="12.95" customHeight="1" x14ac:dyDescent="0.2">
      <c r="A42" s="61" t="s">
        <v>830</v>
      </c>
      <c r="B42" s="25"/>
      <c r="C42" s="28">
        <v>0</v>
      </c>
      <c r="D42" s="7"/>
      <c r="E42" s="29">
        <f t="shared" si="1"/>
        <v>0</v>
      </c>
      <c r="F42" s="29">
        <v>0</v>
      </c>
      <c r="G42" s="29">
        <v>100000</v>
      </c>
    </row>
    <row r="43" spans="1:7" ht="12.95" customHeight="1" x14ac:dyDescent="0.2">
      <c r="A43" s="61" t="s">
        <v>831</v>
      </c>
      <c r="B43" s="25"/>
      <c r="C43" s="28">
        <v>0</v>
      </c>
      <c r="D43" s="7"/>
      <c r="E43" s="29">
        <f t="shared" si="1"/>
        <v>0</v>
      </c>
      <c r="F43" s="29">
        <v>0</v>
      </c>
      <c r="G43" s="29">
        <v>80000</v>
      </c>
    </row>
    <row r="44" spans="1:7" ht="12.95" customHeight="1" x14ac:dyDescent="0.2">
      <c r="A44" s="61" t="s">
        <v>832</v>
      </c>
      <c r="B44" s="25"/>
      <c r="C44" s="28">
        <v>0</v>
      </c>
      <c r="D44" s="7"/>
      <c r="E44" s="29">
        <f t="shared" si="1"/>
        <v>0</v>
      </c>
      <c r="F44" s="29">
        <v>0</v>
      </c>
      <c r="G44" s="29">
        <v>420000</v>
      </c>
    </row>
    <row r="45" spans="1:7" ht="12.95" customHeight="1" x14ac:dyDescent="0.2">
      <c r="A45" s="61" t="s">
        <v>465</v>
      </c>
      <c r="B45" s="25"/>
      <c r="C45" s="28">
        <v>0</v>
      </c>
      <c r="D45" s="7"/>
      <c r="E45" s="29">
        <f t="shared" si="1"/>
        <v>300000</v>
      </c>
      <c r="F45" s="29">
        <v>300000</v>
      </c>
      <c r="G45" s="29">
        <v>0</v>
      </c>
    </row>
    <row r="46" spans="1:7" ht="12.95" customHeight="1" x14ac:dyDescent="0.2">
      <c r="A46" s="61" t="s">
        <v>833</v>
      </c>
      <c r="B46" s="25"/>
      <c r="C46" s="28">
        <v>0</v>
      </c>
      <c r="D46" s="7"/>
      <c r="E46" s="29">
        <f t="shared" si="1"/>
        <v>0</v>
      </c>
      <c r="F46" s="29">
        <v>0</v>
      </c>
      <c r="G46" s="29">
        <v>300000</v>
      </c>
    </row>
    <row r="47" spans="1:7" ht="12.95" customHeight="1" x14ac:dyDescent="0.2">
      <c r="A47" s="61" t="s">
        <v>834</v>
      </c>
      <c r="B47" s="25"/>
      <c r="C47" s="28">
        <v>0</v>
      </c>
      <c r="D47" s="7"/>
      <c r="E47" s="29">
        <f t="shared" si="1"/>
        <v>0</v>
      </c>
      <c r="F47" s="29">
        <v>0</v>
      </c>
      <c r="G47" s="29">
        <v>420000</v>
      </c>
    </row>
    <row r="48" spans="1:7" ht="12.95" customHeight="1" x14ac:dyDescent="0.2">
      <c r="A48" s="61" t="s">
        <v>835</v>
      </c>
      <c r="B48" s="25"/>
      <c r="C48" s="28">
        <v>0</v>
      </c>
      <c r="D48" s="7"/>
      <c r="E48" s="29">
        <f t="shared" si="1"/>
        <v>0</v>
      </c>
      <c r="F48" s="29">
        <v>0</v>
      </c>
      <c r="G48" s="29">
        <v>32000</v>
      </c>
    </row>
    <row r="49" spans="1:7" ht="12.95" customHeight="1" x14ac:dyDescent="0.2">
      <c r="A49" s="88" t="s">
        <v>836</v>
      </c>
      <c r="B49" s="56"/>
      <c r="C49" s="30">
        <v>0</v>
      </c>
      <c r="D49" s="9"/>
      <c r="E49" s="55">
        <f t="shared" si="1"/>
        <v>0</v>
      </c>
      <c r="F49" s="55">
        <v>0</v>
      </c>
      <c r="G49" s="55">
        <v>300000</v>
      </c>
    </row>
    <row r="50" spans="1:7" ht="12.95" customHeight="1" x14ac:dyDescent="0.2">
      <c r="A50" s="61"/>
      <c r="B50" s="25"/>
      <c r="C50" s="28"/>
      <c r="D50" s="7"/>
      <c r="E50" s="29"/>
      <c r="F50" s="29"/>
      <c r="G50" s="29"/>
    </row>
    <row r="51" spans="1:7" ht="12.95" customHeight="1" x14ac:dyDescent="0.2">
      <c r="A51" s="61"/>
      <c r="B51" s="25"/>
      <c r="C51" s="28"/>
      <c r="D51" s="7"/>
      <c r="E51" s="29"/>
      <c r="F51" s="29"/>
      <c r="G51" s="29"/>
    </row>
    <row r="52" spans="1:7" ht="12.95" customHeight="1" x14ac:dyDescent="0.2">
      <c r="A52" s="61"/>
      <c r="B52" s="25"/>
      <c r="C52" s="28"/>
      <c r="D52" s="7"/>
      <c r="E52" s="29"/>
      <c r="F52" s="29"/>
      <c r="G52" s="29"/>
    </row>
    <row r="53" spans="1:7" ht="12.95" customHeight="1" x14ac:dyDescent="0.2">
      <c r="A53" s="61"/>
      <c r="B53" s="25"/>
      <c r="C53" s="28"/>
      <c r="D53" s="7"/>
      <c r="E53" s="29"/>
      <c r="F53" s="29"/>
      <c r="G53" s="29"/>
    </row>
    <row r="54" spans="1:7" ht="12.95" customHeight="1" x14ac:dyDescent="0.2">
      <c r="A54" s="6" t="s">
        <v>837</v>
      </c>
      <c r="B54" s="64"/>
      <c r="C54" s="66">
        <v>0</v>
      </c>
      <c r="D54" s="110"/>
      <c r="E54" s="66">
        <f t="shared" si="1"/>
        <v>0</v>
      </c>
      <c r="F54" s="66">
        <v>0</v>
      </c>
      <c r="G54" s="66">
        <v>350000</v>
      </c>
    </row>
    <row r="55" spans="1:7" ht="12.95" customHeight="1" x14ac:dyDescent="0.2">
      <c r="A55" s="7" t="s">
        <v>838</v>
      </c>
      <c r="B55" s="25"/>
      <c r="C55" s="29">
        <v>0</v>
      </c>
      <c r="D55" s="7"/>
      <c r="E55" s="49">
        <f t="shared" si="1"/>
        <v>0</v>
      </c>
      <c r="F55" s="29">
        <v>0</v>
      </c>
      <c r="G55" s="29">
        <v>40000</v>
      </c>
    </row>
    <row r="56" spans="1:7" ht="12.95" customHeight="1" x14ac:dyDescent="0.2">
      <c r="A56" s="7" t="s">
        <v>839</v>
      </c>
      <c r="B56" s="25"/>
      <c r="C56" s="29">
        <v>0</v>
      </c>
      <c r="D56" s="7"/>
      <c r="E56" s="29">
        <f t="shared" si="1"/>
        <v>0</v>
      </c>
      <c r="F56" s="29">
        <v>0</v>
      </c>
      <c r="G56" s="29">
        <v>50000</v>
      </c>
    </row>
    <row r="57" spans="1:7" ht="12.95" customHeight="1" x14ac:dyDescent="0.2">
      <c r="A57" s="7" t="s">
        <v>468</v>
      </c>
      <c r="B57" s="25"/>
      <c r="C57" s="29">
        <v>0</v>
      </c>
      <c r="D57" s="7"/>
      <c r="E57" s="29">
        <f t="shared" si="1"/>
        <v>0</v>
      </c>
      <c r="F57" s="29">
        <v>0</v>
      </c>
      <c r="G57" s="29">
        <v>1200000</v>
      </c>
    </row>
    <row r="58" spans="1:7" ht="12.95" customHeight="1" x14ac:dyDescent="0.2">
      <c r="A58" s="7" t="s">
        <v>840</v>
      </c>
      <c r="B58" s="25"/>
      <c r="C58" s="29">
        <v>0</v>
      </c>
      <c r="D58" s="7"/>
      <c r="E58" s="29">
        <f t="shared" si="1"/>
        <v>0</v>
      </c>
      <c r="F58" s="29">
        <v>0</v>
      </c>
      <c r="G58" s="29">
        <v>2000000</v>
      </c>
    </row>
    <row r="59" spans="1:7" ht="12.95" customHeight="1" x14ac:dyDescent="0.2">
      <c r="A59" s="7" t="s">
        <v>466</v>
      </c>
      <c r="B59" s="25"/>
      <c r="C59" s="29">
        <v>77800</v>
      </c>
      <c r="D59" s="7"/>
      <c r="E59" s="29">
        <f t="shared" si="1"/>
        <v>0</v>
      </c>
      <c r="F59" s="29">
        <v>0</v>
      </c>
      <c r="G59" s="29">
        <v>0</v>
      </c>
    </row>
    <row r="60" spans="1:7" ht="12.95" customHeight="1" x14ac:dyDescent="0.2">
      <c r="A60" s="7" t="s">
        <v>467</v>
      </c>
      <c r="B60" s="25"/>
      <c r="C60" s="29">
        <v>14396</v>
      </c>
      <c r="D60" s="7"/>
      <c r="E60" s="29"/>
      <c r="F60" s="29"/>
      <c r="G60" s="29"/>
    </row>
    <row r="61" spans="1:7" ht="12.95" customHeight="1" x14ac:dyDescent="0.2">
      <c r="A61" s="23" t="s">
        <v>841</v>
      </c>
      <c r="B61" s="25"/>
      <c r="C61" s="28"/>
      <c r="D61" s="7"/>
      <c r="E61" s="29">
        <f t="shared" ref="E61:E82" si="2">F61-D61</f>
        <v>0</v>
      </c>
      <c r="F61" s="29"/>
      <c r="G61" s="29"/>
    </row>
    <row r="62" spans="1:7" ht="12.95" customHeight="1" x14ac:dyDescent="0.2">
      <c r="A62" s="23" t="s">
        <v>842</v>
      </c>
      <c r="B62" s="25"/>
      <c r="C62" s="28"/>
      <c r="D62" s="7"/>
      <c r="E62" s="29">
        <f t="shared" si="2"/>
        <v>0</v>
      </c>
      <c r="F62" s="29"/>
      <c r="G62" s="49"/>
    </row>
    <row r="63" spans="1:7" ht="12.95" customHeight="1" x14ac:dyDescent="0.2">
      <c r="A63" s="7" t="s">
        <v>470</v>
      </c>
      <c r="B63" s="22"/>
      <c r="C63" s="28">
        <v>0</v>
      </c>
      <c r="D63" s="7"/>
      <c r="E63" s="49">
        <f t="shared" si="2"/>
        <v>200000</v>
      </c>
      <c r="F63" s="29">
        <v>200000</v>
      </c>
      <c r="G63" s="29">
        <v>0</v>
      </c>
    </row>
    <row r="64" spans="1:7" ht="12.95" customHeight="1" x14ac:dyDescent="0.2">
      <c r="A64" s="7" t="s">
        <v>471</v>
      </c>
      <c r="B64" s="22"/>
      <c r="C64" s="28">
        <v>0</v>
      </c>
      <c r="D64" s="7"/>
      <c r="E64" s="49">
        <f t="shared" si="2"/>
        <v>60000</v>
      </c>
      <c r="F64" s="29">
        <v>60000</v>
      </c>
      <c r="G64" s="29"/>
    </row>
    <row r="65" spans="1:7" ht="12.95" customHeight="1" x14ac:dyDescent="0.2">
      <c r="A65" s="7" t="s">
        <v>472</v>
      </c>
      <c r="B65" s="22"/>
      <c r="C65" s="28"/>
      <c r="D65" s="7"/>
      <c r="E65" s="29">
        <f t="shared" si="2"/>
        <v>100000</v>
      </c>
      <c r="F65" s="29">
        <v>100000</v>
      </c>
      <c r="G65" s="29"/>
    </row>
    <row r="66" spans="1:7" ht="12.95" customHeight="1" x14ac:dyDescent="0.2">
      <c r="A66" s="23" t="s">
        <v>473</v>
      </c>
      <c r="B66" s="22"/>
      <c r="C66" s="28"/>
      <c r="D66" s="7"/>
      <c r="E66" s="29">
        <f t="shared" si="2"/>
        <v>150000</v>
      </c>
      <c r="F66" s="29">
        <v>150000</v>
      </c>
      <c r="G66" s="29"/>
    </row>
    <row r="67" spans="1:7" ht="12.95" customHeight="1" x14ac:dyDescent="0.2">
      <c r="A67" s="7" t="s">
        <v>474</v>
      </c>
      <c r="B67" s="22"/>
      <c r="C67" s="28"/>
      <c r="D67" s="7"/>
      <c r="E67" s="29">
        <f t="shared" si="2"/>
        <v>24000</v>
      </c>
      <c r="F67" s="29">
        <v>24000</v>
      </c>
      <c r="G67" s="29"/>
    </row>
    <row r="68" spans="1:7" ht="12.95" customHeight="1" x14ac:dyDescent="0.2">
      <c r="A68" s="7" t="s">
        <v>475</v>
      </c>
      <c r="B68" s="22"/>
      <c r="C68" s="28">
        <v>0</v>
      </c>
      <c r="D68" s="7"/>
      <c r="E68" s="29">
        <f t="shared" si="2"/>
        <v>100000</v>
      </c>
      <c r="F68" s="29">
        <v>100000</v>
      </c>
      <c r="G68" s="29"/>
    </row>
    <row r="69" spans="1:7" ht="12.95" customHeight="1" x14ac:dyDescent="0.2">
      <c r="A69" s="7" t="s">
        <v>476</v>
      </c>
      <c r="B69" s="22"/>
      <c r="C69" s="28"/>
      <c r="D69" s="7"/>
      <c r="E69" s="29">
        <f t="shared" si="2"/>
        <v>25000</v>
      </c>
      <c r="F69" s="29">
        <v>25000</v>
      </c>
      <c r="G69" s="29"/>
    </row>
    <row r="70" spans="1:7" ht="12.95" customHeight="1" x14ac:dyDescent="0.2">
      <c r="A70" s="7" t="s">
        <v>477</v>
      </c>
      <c r="B70" s="22"/>
      <c r="C70" s="28"/>
      <c r="D70" s="7"/>
      <c r="E70" s="29">
        <f t="shared" si="2"/>
        <v>6000</v>
      </c>
      <c r="F70" s="29">
        <v>6000</v>
      </c>
      <c r="G70" s="29"/>
    </row>
    <row r="71" spans="1:7" ht="12.95" customHeight="1" x14ac:dyDescent="0.2">
      <c r="A71" s="7" t="s">
        <v>843</v>
      </c>
      <c r="B71" s="22"/>
      <c r="C71" s="28"/>
      <c r="D71" s="7"/>
      <c r="E71" s="29">
        <f t="shared" si="2"/>
        <v>10000</v>
      </c>
      <c r="F71" s="29">
        <v>10000</v>
      </c>
      <c r="G71" s="29"/>
    </row>
    <row r="72" spans="1:7" ht="12.95" customHeight="1" x14ac:dyDescent="0.2">
      <c r="A72" s="7" t="s">
        <v>478</v>
      </c>
      <c r="B72" s="22"/>
      <c r="C72" s="28"/>
      <c r="D72" s="7"/>
      <c r="E72" s="29">
        <f t="shared" si="2"/>
        <v>12000</v>
      </c>
      <c r="F72" s="29">
        <v>12000</v>
      </c>
      <c r="G72" s="29"/>
    </row>
    <row r="73" spans="1:7" ht="12.95" customHeight="1" x14ac:dyDescent="0.2">
      <c r="A73" s="7" t="s">
        <v>479</v>
      </c>
      <c r="B73" s="22"/>
      <c r="C73" s="28"/>
      <c r="D73" s="7"/>
      <c r="E73" s="29">
        <f t="shared" si="2"/>
        <v>65000</v>
      </c>
      <c r="F73" s="29">
        <v>65000</v>
      </c>
      <c r="G73" s="29"/>
    </row>
    <row r="74" spans="1:7" ht="12.95" customHeight="1" x14ac:dyDescent="0.2">
      <c r="A74" s="7" t="s">
        <v>480</v>
      </c>
      <c r="B74" s="22"/>
      <c r="C74" s="28"/>
      <c r="D74" s="7"/>
      <c r="E74" s="29">
        <f t="shared" si="2"/>
        <v>150000</v>
      </c>
      <c r="F74" s="29">
        <v>150000</v>
      </c>
      <c r="G74" s="29"/>
    </row>
    <row r="75" spans="1:7" ht="12.95" customHeight="1" x14ac:dyDescent="0.2">
      <c r="A75" s="7" t="s">
        <v>844</v>
      </c>
      <c r="B75" s="22" t="s">
        <v>486</v>
      </c>
      <c r="C75" s="28"/>
      <c r="D75" s="7"/>
      <c r="E75" s="29">
        <f t="shared" si="2"/>
        <v>1000000</v>
      </c>
      <c r="F75" s="29">
        <v>1000000</v>
      </c>
      <c r="G75" s="29">
        <v>1000000</v>
      </c>
    </row>
    <row r="76" spans="1:7" ht="12.95" customHeight="1" x14ac:dyDescent="0.2">
      <c r="A76" s="7" t="s">
        <v>481</v>
      </c>
      <c r="B76" s="22" t="s">
        <v>487</v>
      </c>
      <c r="C76" s="28"/>
      <c r="D76" s="7"/>
      <c r="E76" s="29">
        <f t="shared" si="2"/>
        <v>1800000</v>
      </c>
      <c r="F76" s="29">
        <v>1800000</v>
      </c>
      <c r="G76" s="29">
        <v>0</v>
      </c>
    </row>
    <row r="77" spans="1:7" ht="12.95" customHeight="1" x14ac:dyDescent="0.2">
      <c r="A77" s="7" t="s">
        <v>482</v>
      </c>
      <c r="B77" s="22" t="s">
        <v>487</v>
      </c>
      <c r="C77" s="28"/>
      <c r="D77" s="7"/>
      <c r="E77" s="29">
        <f t="shared" si="2"/>
        <v>1500000</v>
      </c>
      <c r="F77" s="29">
        <v>1500000</v>
      </c>
      <c r="G77" s="29">
        <v>0</v>
      </c>
    </row>
    <row r="78" spans="1:7" ht="12.95" customHeight="1" x14ac:dyDescent="0.2">
      <c r="A78" s="7" t="s">
        <v>483</v>
      </c>
      <c r="B78" s="22" t="s">
        <v>487</v>
      </c>
      <c r="C78" s="28"/>
      <c r="D78" s="7"/>
      <c r="E78" s="29">
        <f t="shared" si="2"/>
        <v>600000</v>
      </c>
      <c r="F78" s="29">
        <v>600000</v>
      </c>
      <c r="G78" s="29">
        <v>0</v>
      </c>
    </row>
    <row r="79" spans="1:7" ht="12.95" customHeight="1" x14ac:dyDescent="0.2">
      <c r="A79" s="7" t="s">
        <v>484</v>
      </c>
      <c r="B79" s="22"/>
      <c r="C79" s="28"/>
      <c r="D79" s="7"/>
      <c r="E79" s="29">
        <f t="shared" si="2"/>
        <v>700000</v>
      </c>
      <c r="F79" s="29">
        <v>700000</v>
      </c>
      <c r="G79" s="29"/>
    </row>
    <row r="80" spans="1:7" ht="12.95" customHeight="1" x14ac:dyDescent="0.2">
      <c r="A80" s="7" t="s">
        <v>845</v>
      </c>
      <c r="B80" s="22"/>
      <c r="C80" s="28"/>
      <c r="D80" s="7"/>
      <c r="E80" s="29">
        <f t="shared" si="2"/>
        <v>0</v>
      </c>
      <c r="F80" s="29"/>
      <c r="G80" s="29">
        <v>700000</v>
      </c>
    </row>
    <row r="81" spans="1:7" ht="12.95" customHeight="1" x14ac:dyDescent="0.2">
      <c r="A81" s="7" t="s">
        <v>846</v>
      </c>
      <c r="B81" s="22"/>
      <c r="C81" s="28"/>
      <c r="D81" s="7"/>
      <c r="E81" s="29">
        <f t="shared" si="2"/>
        <v>0</v>
      </c>
      <c r="F81" s="29"/>
      <c r="G81" s="29">
        <v>700000</v>
      </c>
    </row>
    <row r="82" spans="1:7" ht="12.95" customHeight="1" x14ac:dyDescent="0.2">
      <c r="A82" s="7" t="s">
        <v>847</v>
      </c>
      <c r="B82" s="22"/>
      <c r="C82" s="28"/>
      <c r="D82" s="7"/>
      <c r="E82" s="29">
        <f t="shared" si="2"/>
        <v>0</v>
      </c>
      <c r="F82" s="29"/>
      <c r="G82" s="29">
        <v>700000</v>
      </c>
    </row>
    <row r="83" spans="1:7" ht="12.95" customHeight="1" x14ac:dyDescent="0.2">
      <c r="A83" s="7" t="s">
        <v>848</v>
      </c>
      <c r="B83" s="22"/>
      <c r="C83" s="28"/>
      <c r="D83" s="7"/>
      <c r="E83" s="7"/>
      <c r="F83" s="29"/>
      <c r="G83" s="29">
        <v>700000</v>
      </c>
    </row>
    <row r="84" spans="1:7" ht="12.95" customHeight="1" x14ac:dyDescent="0.2">
      <c r="A84" s="7" t="s">
        <v>849</v>
      </c>
      <c r="B84" s="22"/>
      <c r="C84" s="28"/>
      <c r="D84" s="7"/>
      <c r="E84" s="7"/>
      <c r="F84" s="29"/>
      <c r="G84" s="29">
        <v>1000000</v>
      </c>
    </row>
    <row r="85" spans="1:7" ht="12.95" customHeight="1" x14ac:dyDescent="0.2">
      <c r="A85" s="16" t="s">
        <v>9</v>
      </c>
      <c r="B85" s="39"/>
      <c r="C85" s="51">
        <f>SUM(C13:C84)</f>
        <v>4575055.8600000003</v>
      </c>
      <c r="D85" s="50">
        <f>SUM(D13:D84)</f>
        <v>871848.19</v>
      </c>
      <c r="E85" s="50">
        <f>SUM(E13:E84)</f>
        <v>12907624.810000001</v>
      </c>
      <c r="F85" s="52">
        <f>SUM(F13:F84)</f>
        <v>13779473</v>
      </c>
      <c r="G85" s="50">
        <f>SUM(G13:G84)</f>
        <v>18611809</v>
      </c>
    </row>
    <row r="86" spans="1:7" x14ac:dyDescent="0.2">
      <c r="A86" s="15" t="s">
        <v>0</v>
      </c>
      <c r="B86" s="2"/>
      <c r="C86" s="2"/>
      <c r="D86" s="2"/>
      <c r="E86" s="2"/>
      <c r="F86" s="2"/>
      <c r="G86" s="2"/>
    </row>
    <row r="87" spans="1:7" x14ac:dyDescent="0.2">
      <c r="A87" s="2"/>
      <c r="B87" s="2"/>
      <c r="C87" s="2"/>
      <c r="D87" s="2"/>
      <c r="E87" s="2"/>
      <c r="F87" s="2"/>
      <c r="G87" s="2"/>
    </row>
    <row r="88" spans="1:7" x14ac:dyDescent="0.2">
      <c r="A88" s="14" t="s">
        <v>10</v>
      </c>
      <c r="B88" s="14" t="s">
        <v>11</v>
      </c>
      <c r="C88" s="2"/>
      <c r="D88" s="2"/>
      <c r="E88" s="14" t="s">
        <v>12</v>
      </c>
      <c r="F88" s="2"/>
      <c r="G88" s="2"/>
    </row>
    <row r="89" spans="1:7" x14ac:dyDescent="0.2">
      <c r="A89" s="14" t="s">
        <v>1154</v>
      </c>
      <c r="B89" s="14" t="s">
        <v>1154</v>
      </c>
      <c r="C89" s="2"/>
      <c r="D89" s="2"/>
      <c r="E89" s="14" t="s">
        <v>1154</v>
      </c>
      <c r="F89" s="2"/>
      <c r="G89" s="2"/>
    </row>
    <row r="90" spans="1:7" ht="24" customHeight="1" x14ac:dyDescent="0.2">
      <c r="A90" s="108" t="s">
        <v>445</v>
      </c>
      <c r="B90" s="134" t="s">
        <v>265</v>
      </c>
      <c r="C90" s="134"/>
      <c r="D90" s="134"/>
      <c r="E90" s="134" t="s">
        <v>1125</v>
      </c>
      <c r="F90" s="134"/>
      <c r="G90" s="134"/>
    </row>
    <row r="91" spans="1:7" x14ac:dyDescent="0.2">
      <c r="A91" s="2"/>
      <c r="B91" s="10"/>
      <c r="C91" s="10"/>
      <c r="D91" s="2"/>
      <c r="E91" s="2"/>
      <c r="F91" s="2"/>
      <c r="G91" s="2"/>
    </row>
    <row r="92" spans="1:7" x14ac:dyDescent="0.2">
      <c r="A92" s="2"/>
      <c r="B92" s="2"/>
      <c r="C92" s="2"/>
      <c r="D92" s="2"/>
      <c r="E92" s="2"/>
      <c r="F92" s="2"/>
      <c r="G92" s="2"/>
    </row>
    <row r="93" spans="1:7" x14ac:dyDescent="0.2">
      <c r="A93" s="2"/>
      <c r="B93" s="2"/>
      <c r="C93" s="2"/>
      <c r="D93" s="2"/>
      <c r="E93" s="2"/>
      <c r="F93" s="2"/>
      <c r="G93" s="2"/>
    </row>
  </sheetData>
  <mergeCells count="10">
    <mergeCell ref="G9:G10"/>
    <mergeCell ref="B90:D90"/>
    <mergeCell ref="E90:G90"/>
    <mergeCell ref="B4:E4"/>
    <mergeCell ref="B5:E5"/>
    <mergeCell ref="A7:B7"/>
    <mergeCell ref="A9:A10"/>
    <mergeCell ref="B9:B10"/>
    <mergeCell ref="C9:C10"/>
    <mergeCell ref="D9:F9"/>
  </mergeCells>
  <pageMargins left="0.98425196850393704" right="0" top="0" bottom="0" header="0.31496062992126" footer="0.31496062992126"/>
  <pageSetup paperSize="5" scale="90" orientation="landscape" horizontalDpi="300" verticalDpi="300" r:id="rId1"/>
  <rowBreaks count="1" manualBreakCount="1">
    <brk id="91" max="6" man="1"/>
  </rowBreaks>
  <colBreaks count="1" manualBreakCount="1">
    <brk id="8" max="51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G104"/>
  <sheetViews>
    <sheetView topLeftCell="A87" zoomScale="112" zoomScaleNormal="112" zoomScaleSheetLayoutView="100" workbookViewId="0">
      <selection activeCell="E101" sqref="E101:G101"/>
    </sheetView>
  </sheetViews>
  <sheetFormatPr defaultColWidth="9.140625" defaultRowHeight="11.25" x14ac:dyDescent="0.2"/>
  <cols>
    <col min="1" max="1" width="50" style="1" customWidth="1"/>
    <col min="2" max="2" width="10.28515625" style="1" customWidth="1"/>
    <col min="3" max="3" width="16" style="1" customWidth="1"/>
    <col min="4" max="4" width="15.7109375" style="1" customWidth="1"/>
    <col min="5" max="5" width="16" style="1" customWidth="1"/>
    <col min="6" max="6" width="15.85546875" style="1" customWidth="1"/>
    <col min="7" max="7" width="21.42578125" style="1" customWidth="1"/>
    <col min="8" max="16384" width="9.140625" style="1"/>
  </cols>
  <sheetData>
    <row r="1" spans="1:7" x14ac:dyDescent="0.2">
      <c r="A1" s="10" t="s">
        <v>23</v>
      </c>
    </row>
    <row r="2" spans="1:7" x14ac:dyDescent="0.2">
      <c r="A2" s="10" t="s">
        <v>1</v>
      </c>
    </row>
    <row r="3" spans="1:7" x14ac:dyDescent="0.2">
      <c r="A3" s="13" t="s">
        <v>5</v>
      </c>
      <c r="B3" s="11"/>
      <c r="C3" s="11"/>
      <c r="D3" s="11"/>
      <c r="E3" s="11"/>
      <c r="F3" s="11"/>
    </row>
    <row r="4" spans="1:7" ht="18" customHeight="1" x14ac:dyDescent="0.2">
      <c r="A4" s="2"/>
      <c r="B4" s="126" t="s">
        <v>13</v>
      </c>
      <c r="C4" s="126"/>
      <c r="D4" s="126"/>
      <c r="E4" s="126"/>
      <c r="F4" s="2"/>
      <c r="G4" s="2"/>
    </row>
    <row r="5" spans="1:7" x14ac:dyDescent="0.2">
      <c r="A5" s="2"/>
      <c r="B5" s="127" t="s">
        <v>82</v>
      </c>
      <c r="C5" s="127"/>
      <c r="D5" s="127"/>
      <c r="E5" s="127"/>
      <c r="F5" s="2"/>
      <c r="G5" s="2"/>
    </row>
    <row r="6" spans="1:7" x14ac:dyDescent="0.2">
      <c r="A6" s="2"/>
      <c r="B6" s="2"/>
      <c r="C6" s="2"/>
      <c r="D6" s="2"/>
      <c r="E6" s="2"/>
      <c r="F6" s="2"/>
      <c r="G6" s="2"/>
    </row>
    <row r="7" spans="1:7" x14ac:dyDescent="0.2">
      <c r="A7" s="135" t="s">
        <v>511</v>
      </c>
      <c r="B7" s="135"/>
      <c r="C7" s="41"/>
      <c r="D7" s="2"/>
      <c r="E7" s="2"/>
      <c r="F7" s="2"/>
      <c r="G7" s="2"/>
    </row>
    <row r="8" spans="1:7" x14ac:dyDescent="0.2">
      <c r="A8" s="2"/>
      <c r="B8" s="2"/>
      <c r="C8" s="2"/>
      <c r="D8" s="2"/>
      <c r="E8" s="2"/>
      <c r="F8" s="2"/>
      <c r="G8" s="2"/>
    </row>
    <row r="9" spans="1:7" ht="13.5" customHeight="1" x14ac:dyDescent="0.2">
      <c r="A9" s="122" t="s">
        <v>16</v>
      </c>
      <c r="B9" s="128" t="s">
        <v>15</v>
      </c>
      <c r="C9" s="122" t="s">
        <v>17</v>
      </c>
      <c r="D9" s="136" t="s">
        <v>2</v>
      </c>
      <c r="E9" s="132"/>
      <c r="F9" s="133"/>
      <c r="G9" s="122" t="s">
        <v>20</v>
      </c>
    </row>
    <row r="10" spans="1:7" ht="33" customHeight="1" x14ac:dyDescent="0.2">
      <c r="A10" s="123"/>
      <c r="B10" s="129"/>
      <c r="C10" s="123"/>
      <c r="D10" s="18" t="s">
        <v>18</v>
      </c>
      <c r="E10" s="18" t="s">
        <v>22</v>
      </c>
      <c r="F10" s="19" t="s">
        <v>19</v>
      </c>
      <c r="G10" s="123"/>
    </row>
    <row r="11" spans="1:7" ht="12.95" customHeight="1" x14ac:dyDescent="0.2">
      <c r="A11" s="26" t="s">
        <v>3</v>
      </c>
      <c r="B11" s="3"/>
      <c r="C11" s="2"/>
      <c r="D11" s="7"/>
      <c r="E11" s="7"/>
      <c r="F11" s="7"/>
      <c r="G11" s="7"/>
    </row>
    <row r="12" spans="1:7" ht="12.95" customHeight="1" x14ac:dyDescent="0.2">
      <c r="A12" s="36" t="s">
        <v>4</v>
      </c>
      <c r="B12" s="22"/>
      <c r="C12" s="28"/>
      <c r="D12" s="7"/>
      <c r="E12" s="7"/>
      <c r="F12" s="29"/>
      <c r="G12" s="29"/>
    </row>
    <row r="13" spans="1:7" ht="12.95" customHeight="1" x14ac:dyDescent="0.2">
      <c r="A13" s="36" t="s">
        <v>850</v>
      </c>
      <c r="B13" s="22"/>
      <c r="C13" s="28"/>
      <c r="D13" s="7"/>
      <c r="E13" s="7"/>
      <c r="F13" s="29"/>
      <c r="G13" s="29"/>
    </row>
    <row r="14" spans="1:7" ht="12.95" customHeight="1" x14ac:dyDescent="0.2">
      <c r="A14" s="37" t="s">
        <v>851</v>
      </c>
      <c r="B14" s="22" t="s">
        <v>146</v>
      </c>
      <c r="C14" s="28">
        <v>0</v>
      </c>
      <c r="D14" s="7"/>
      <c r="E14" s="7"/>
      <c r="F14" s="29">
        <v>0</v>
      </c>
      <c r="G14" s="29">
        <v>100000</v>
      </c>
    </row>
    <row r="15" spans="1:7" ht="12.95" customHeight="1" x14ac:dyDescent="0.2">
      <c r="A15" s="37" t="s">
        <v>852</v>
      </c>
      <c r="B15" s="22"/>
      <c r="C15" s="28">
        <v>83718</v>
      </c>
      <c r="D15" s="7"/>
      <c r="E15" s="45">
        <f>F15-D15</f>
        <v>0</v>
      </c>
      <c r="F15" s="29">
        <v>0</v>
      </c>
      <c r="G15" s="29">
        <v>150000</v>
      </c>
    </row>
    <row r="16" spans="1:7" ht="12.95" customHeight="1" x14ac:dyDescent="0.2">
      <c r="A16" s="37" t="s">
        <v>514</v>
      </c>
      <c r="B16" s="22"/>
      <c r="C16" s="28">
        <v>66394</v>
      </c>
      <c r="D16" s="29"/>
      <c r="E16" s="45">
        <f>F16-D16</f>
        <v>150000</v>
      </c>
      <c r="F16" s="29">
        <v>150000</v>
      </c>
      <c r="G16" s="29">
        <v>100000</v>
      </c>
    </row>
    <row r="17" spans="1:7" ht="12.95" customHeight="1" x14ac:dyDescent="0.2">
      <c r="A17" s="37" t="s">
        <v>515</v>
      </c>
      <c r="B17" s="22"/>
      <c r="C17" s="28">
        <v>8760</v>
      </c>
      <c r="D17" s="29"/>
      <c r="E17" s="45">
        <f t="shared" ref="E17:E93" si="0">F17-D17</f>
        <v>114473</v>
      </c>
      <c r="F17" s="29">
        <v>114473</v>
      </c>
      <c r="G17" s="29">
        <v>0</v>
      </c>
    </row>
    <row r="18" spans="1:7" ht="12.95" customHeight="1" x14ac:dyDescent="0.2">
      <c r="A18" s="37" t="s">
        <v>853</v>
      </c>
      <c r="B18" s="22"/>
      <c r="C18" s="28">
        <v>0</v>
      </c>
      <c r="D18" s="29"/>
      <c r="E18" s="45">
        <f t="shared" si="0"/>
        <v>0</v>
      </c>
      <c r="F18" s="29">
        <v>0</v>
      </c>
      <c r="G18" s="29">
        <v>150000</v>
      </c>
    </row>
    <row r="19" spans="1:7" ht="12.95" customHeight="1" x14ac:dyDescent="0.2">
      <c r="A19" s="37" t="s">
        <v>854</v>
      </c>
      <c r="B19" s="22"/>
      <c r="C19" s="28">
        <v>0</v>
      </c>
      <c r="D19" s="29">
        <v>0</v>
      </c>
      <c r="E19" s="45">
        <f t="shared" si="0"/>
        <v>0</v>
      </c>
      <c r="F19" s="29">
        <v>0</v>
      </c>
      <c r="G19" s="29">
        <v>28000</v>
      </c>
    </row>
    <row r="20" spans="1:7" ht="12.95" customHeight="1" x14ac:dyDescent="0.2">
      <c r="A20" s="37" t="s">
        <v>855</v>
      </c>
      <c r="B20" s="22"/>
      <c r="C20" s="28">
        <v>0</v>
      </c>
      <c r="D20" s="29"/>
      <c r="E20" s="45">
        <f t="shared" si="0"/>
        <v>0</v>
      </c>
      <c r="F20" s="29">
        <v>0</v>
      </c>
      <c r="G20" s="29">
        <v>75000</v>
      </c>
    </row>
    <row r="21" spans="1:7" ht="12.95" customHeight="1" x14ac:dyDescent="0.2">
      <c r="A21" s="37" t="s">
        <v>856</v>
      </c>
      <c r="B21" s="22"/>
      <c r="C21" s="28"/>
      <c r="D21" s="29"/>
      <c r="E21" s="45">
        <f t="shared" si="0"/>
        <v>0</v>
      </c>
      <c r="F21" s="29"/>
      <c r="G21" s="29">
        <v>75000</v>
      </c>
    </row>
    <row r="22" spans="1:7" ht="12.95" customHeight="1" x14ac:dyDescent="0.2">
      <c r="A22" s="37" t="s">
        <v>999</v>
      </c>
      <c r="B22" s="22"/>
      <c r="C22" s="28"/>
      <c r="D22" s="29"/>
      <c r="E22" s="45">
        <f t="shared" si="0"/>
        <v>0</v>
      </c>
      <c r="F22" s="29"/>
      <c r="G22" s="29">
        <v>100000</v>
      </c>
    </row>
    <row r="23" spans="1:7" ht="12.95" customHeight="1" x14ac:dyDescent="0.2">
      <c r="A23" s="37" t="s">
        <v>1128</v>
      </c>
      <c r="B23" s="22"/>
      <c r="C23" s="28">
        <v>0</v>
      </c>
      <c r="D23" s="29">
        <v>0</v>
      </c>
      <c r="E23" s="45">
        <f t="shared" si="0"/>
        <v>0</v>
      </c>
      <c r="F23" s="29">
        <v>0</v>
      </c>
      <c r="G23" s="29">
        <v>100000</v>
      </c>
    </row>
    <row r="24" spans="1:7" ht="12.95" customHeight="1" x14ac:dyDescent="0.2">
      <c r="A24" s="37" t="s">
        <v>1000</v>
      </c>
      <c r="B24" s="22"/>
      <c r="C24" s="28">
        <v>0</v>
      </c>
      <c r="D24" s="29">
        <v>0</v>
      </c>
      <c r="E24" s="45">
        <f t="shared" si="0"/>
        <v>0</v>
      </c>
      <c r="F24" s="29">
        <v>0</v>
      </c>
      <c r="G24" s="29">
        <v>75000</v>
      </c>
    </row>
    <row r="25" spans="1:7" ht="12.95" customHeight="1" x14ac:dyDescent="0.2">
      <c r="A25" s="37" t="s">
        <v>1001</v>
      </c>
      <c r="B25" s="22"/>
      <c r="C25" s="28">
        <v>154033.5</v>
      </c>
      <c r="D25" s="29">
        <v>0</v>
      </c>
      <c r="E25" s="45">
        <f t="shared" si="0"/>
        <v>300000</v>
      </c>
      <c r="F25" s="29">
        <v>300000</v>
      </c>
      <c r="G25" s="29">
        <v>500000</v>
      </c>
    </row>
    <row r="26" spans="1:7" ht="12.95" customHeight="1" x14ac:dyDescent="0.2">
      <c r="A26" s="37" t="s">
        <v>1002</v>
      </c>
      <c r="B26" s="22"/>
      <c r="C26" s="28">
        <v>127800</v>
      </c>
      <c r="D26" s="29">
        <v>0</v>
      </c>
      <c r="E26" s="45">
        <f t="shared" si="0"/>
        <v>150000</v>
      </c>
      <c r="F26" s="29">
        <v>150000</v>
      </c>
      <c r="G26" s="29">
        <v>300000</v>
      </c>
    </row>
    <row r="27" spans="1:7" ht="12.95" customHeight="1" x14ac:dyDescent="0.2">
      <c r="A27" s="37" t="s">
        <v>859</v>
      </c>
      <c r="B27" s="22"/>
      <c r="C27" s="28">
        <v>0</v>
      </c>
      <c r="D27" s="29"/>
      <c r="E27" s="45">
        <f t="shared" si="0"/>
        <v>0</v>
      </c>
      <c r="F27" s="29">
        <v>0</v>
      </c>
      <c r="G27" s="29">
        <v>200000</v>
      </c>
    </row>
    <row r="28" spans="1:7" ht="12.95" customHeight="1" x14ac:dyDescent="0.2">
      <c r="A28" s="37" t="s">
        <v>860</v>
      </c>
      <c r="B28" s="22"/>
      <c r="C28" s="28">
        <v>68564</v>
      </c>
      <c r="D28" s="29"/>
      <c r="E28" s="45">
        <f t="shared" si="0"/>
        <v>100000</v>
      </c>
      <c r="F28" s="29">
        <v>100000</v>
      </c>
      <c r="G28" s="29">
        <v>0</v>
      </c>
    </row>
    <row r="29" spans="1:7" ht="12.95" customHeight="1" x14ac:dyDescent="0.2">
      <c r="A29" s="37" t="s">
        <v>861</v>
      </c>
      <c r="B29" s="22"/>
      <c r="C29" s="28">
        <v>0</v>
      </c>
      <c r="D29" s="29"/>
      <c r="E29" s="45">
        <f t="shared" si="0"/>
        <v>0</v>
      </c>
      <c r="F29" s="29">
        <v>0</v>
      </c>
      <c r="G29" s="29">
        <v>45000</v>
      </c>
    </row>
    <row r="30" spans="1:7" ht="12.95" customHeight="1" x14ac:dyDescent="0.2">
      <c r="A30" s="37" t="s">
        <v>862</v>
      </c>
      <c r="B30" s="22"/>
      <c r="C30" s="28">
        <v>0</v>
      </c>
      <c r="D30" s="29"/>
      <c r="E30" s="45">
        <f t="shared" si="0"/>
        <v>0</v>
      </c>
      <c r="F30" s="29">
        <v>0</v>
      </c>
      <c r="G30" s="29">
        <v>75000</v>
      </c>
    </row>
    <row r="31" spans="1:7" ht="12.95" customHeight="1" x14ac:dyDescent="0.2">
      <c r="A31" s="37" t="s">
        <v>863</v>
      </c>
      <c r="B31" s="22"/>
      <c r="C31" s="28">
        <v>0</v>
      </c>
      <c r="D31" s="29"/>
      <c r="E31" s="45">
        <f t="shared" si="0"/>
        <v>0</v>
      </c>
      <c r="F31" s="29">
        <v>0</v>
      </c>
      <c r="G31" s="29">
        <v>200000</v>
      </c>
    </row>
    <row r="32" spans="1:7" ht="12.95" customHeight="1" x14ac:dyDescent="0.2">
      <c r="A32" s="37" t="s">
        <v>864</v>
      </c>
      <c r="B32" s="22"/>
      <c r="C32" s="28">
        <v>0</v>
      </c>
      <c r="D32" s="29"/>
      <c r="E32" s="45">
        <f t="shared" si="0"/>
        <v>1200000</v>
      </c>
      <c r="F32" s="29">
        <v>1200000</v>
      </c>
      <c r="G32" s="29">
        <v>1200000</v>
      </c>
    </row>
    <row r="33" spans="1:7" ht="12.95" customHeight="1" x14ac:dyDescent="0.2">
      <c r="A33" s="37" t="s">
        <v>865</v>
      </c>
      <c r="B33" s="22"/>
      <c r="C33" s="28">
        <v>0</v>
      </c>
      <c r="D33" s="29"/>
      <c r="E33" s="45">
        <f t="shared" si="0"/>
        <v>0</v>
      </c>
      <c r="F33" s="29">
        <v>0</v>
      </c>
      <c r="G33" s="29">
        <v>50000</v>
      </c>
    </row>
    <row r="34" spans="1:7" ht="12.95" customHeight="1" x14ac:dyDescent="0.2">
      <c r="A34" s="37" t="s">
        <v>1003</v>
      </c>
      <c r="B34" s="22"/>
      <c r="C34" s="28">
        <v>0</v>
      </c>
      <c r="D34" s="29">
        <v>0</v>
      </c>
      <c r="E34" s="45">
        <f t="shared" si="0"/>
        <v>0</v>
      </c>
      <c r="F34" s="29">
        <v>0</v>
      </c>
      <c r="G34" s="29">
        <v>90000</v>
      </c>
    </row>
    <row r="35" spans="1:7" ht="12.95" customHeight="1" x14ac:dyDescent="0.2">
      <c r="A35" s="37" t="s">
        <v>866</v>
      </c>
      <c r="B35" s="22"/>
      <c r="C35" s="28">
        <v>0</v>
      </c>
      <c r="D35" s="29"/>
      <c r="E35" s="45">
        <f t="shared" si="0"/>
        <v>0</v>
      </c>
      <c r="F35" s="29">
        <v>0</v>
      </c>
      <c r="G35" s="29">
        <v>50000</v>
      </c>
    </row>
    <row r="36" spans="1:7" ht="12.95" customHeight="1" x14ac:dyDescent="0.2">
      <c r="A36" s="37" t="s">
        <v>867</v>
      </c>
      <c r="B36" s="22"/>
      <c r="C36" s="28">
        <v>0</v>
      </c>
      <c r="D36" s="29"/>
      <c r="E36" s="45">
        <f t="shared" si="0"/>
        <v>0</v>
      </c>
      <c r="F36" s="29">
        <v>0</v>
      </c>
      <c r="G36" s="29">
        <v>60000</v>
      </c>
    </row>
    <row r="37" spans="1:7" ht="12.95" customHeight="1" x14ac:dyDescent="0.2">
      <c r="A37" s="37" t="s">
        <v>868</v>
      </c>
      <c r="B37" s="22"/>
      <c r="C37" s="28">
        <v>0</v>
      </c>
      <c r="D37" s="29"/>
      <c r="E37" s="45">
        <f t="shared" si="0"/>
        <v>0</v>
      </c>
      <c r="F37" s="29">
        <v>0</v>
      </c>
      <c r="G37" s="29">
        <v>28809</v>
      </c>
    </row>
    <row r="38" spans="1:7" ht="12.95" customHeight="1" x14ac:dyDescent="0.2">
      <c r="A38" s="37" t="s">
        <v>1127</v>
      </c>
      <c r="B38" s="22" t="s">
        <v>165</v>
      </c>
      <c r="C38" s="28">
        <v>96900</v>
      </c>
      <c r="D38" s="29"/>
      <c r="E38" s="45">
        <f t="shared" si="0"/>
        <v>300000</v>
      </c>
      <c r="F38" s="29">
        <v>300000</v>
      </c>
      <c r="G38" s="29">
        <v>300000</v>
      </c>
    </row>
    <row r="39" spans="1:7" ht="12.95" customHeight="1" x14ac:dyDescent="0.2">
      <c r="A39" s="36" t="s">
        <v>516</v>
      </c>
      <c r="B39" s="22" t="s">
        <v>165</v>
      </c>
      <c r="C39" s="28"/>
      <c r="D39" s="29"/>
      <c r="E39" s="45">
        <f t="shared" si="0"/>
        <v>0</v>
      </c>
      <c r="F39" s="29"/>
      <c r="G39" s="29"/>
    </row>
    <row r="40" spans="1:7" ht="12.95" customHeight="1" x14ac:dyDescent="0.2">
      <c r="A40" s="37" t="s">
        <v>517</v>
      </c>
      <c r="B40" s="22"/>
      <c r="C40" s="28">
        <v>401000</v>
      </c>
      <c r="D40" s="29">
        <v>375765</v>
      </c>
      <c r="E40" s="45">
        <f t="shared" si="0"/>
        <v>324235</v>
      </c>
      <c r="F40" s="29">
        <v>700000</v>
      </c>
      <c r="G40" s="29">
        <v>1800000</v>
      </c>
    </row>
    <row r="41" spans="1:7" ht="12.95" customHeight="1" x14ac:dyDescent="0.2">
      <c r="A41" s="37" t="s">
        <v>1129</v>
      </c>
      <c r="B41" s="22"/>
      <c r="C41" s="28">
        <v>8125</v>
      </c>
      <c r="D41" s="29">
        <v>0</v>
      </c>
      <c r="E41" s="45">
        <v>0</v>
      </c>
      <c r="F41" s="29">
        <v>0</v>
      </c>
      <c r="G41" s="29">
        <v>0</v>
      </c>
    </row>
    <row r="42" spans="1:7" ht="12.95" customHeight="1" x14ac:dyDescent="0.2">
      <c r="A42" s="37" t="s">
        <v>518</v>
      </c>
      <c r="B42" s="22"/>
      <c r="C42" s="28">
        <v>82200.990000000005</v>
      </c>
      <c r="D42" s="29">
        <v>7500</v>
      </c>
      <c r="E42" s="45">
        <f t="shared" si="0"/>
        <v>92500</v>
      </c>
      <c r="F42" s="29">
        <v>100000</v>
      </c>
      <c r="G42" s="29">
        <v>125000</v>
      </c>
    </row>
    <row r="43" spans="1:7" ht="12.95" customHeight="1" x14ac:dyDescent="0.2">
      <c r="A43" s="37" t="s">
        <v>519</v>
      </c>
      <c r="B43" s="22"/>
      <c r="C43" s="28">
        <v>0</v>
      </c>
      <c r="D43" s="29"/>
      <c r="E43" s="45">
        <f t="shared" si="0"/>
        <v>100000</v>
      </c>
      <c r="F43" s="29">
        <v>100000</v>
      </c>
      <c r="G43" s="29">
        <v>100000</v>
      </c>
    </row>
    <row r="44" spans="1:7" ht="12.95" customHeight="1" x14ac:dyDescent="0.2">
      <c r="A44" s="37" t="s">
        <v>520</v>
      </c>
      <c r="B44" s="22"/>
      <c r="C44" s="28">
        <v>300000</v>
      </c>
      <c r="D44" s="29">
        <v>136500</v>
      </c>
      <c r="E44" s="45">
        <f t="shared" si="0"/>
        <v>213500</v>
      </c>
      <c r="F44" s="29">
        <v>350000</v>
      </c>
      <c r="G44" s="29">
        <v>450000</v>
      </c>
    </row>
    <row r="45" spans="1:7" ht="12.95" customHeight="1" x14ac:dyDescent="0.2">
      <c r="A45" s="37" t="s">
        <v>521</v>
      </c>
      <c r="B45" s="22"/>
      <c r="C45" s="28">
        <v>45000</v>
      </c>
      <c r="D45" s="29"/>
      <c r="E45" s="45">
        <f t="shared" si="0"/>
        <v>250000</v>
      </c>
      <c r="F45" s="29">
        <v>250000</v>
      </c>
      <c r="G45" s="29">
        <v>450000</v>
      </c>
    </row>
    <row r="46" spans="1:7" ht="12.95" customHeight="1" x14ac:dyDescent="0.2">
      <c r="A46" s="37" t="s">
        <v>1130</v>
      </c>
      <c r="B46" s="22"/>
      <c r="C46" s="28">
        <v>41000</v>
      </c>
      <c r="D46" s="29"/>
      <c r="E46" s="45">
        <f t="shared" si="0"/>
        <v>75000</v>
      </c>
      <c r="F46" s="29">
        <v>75000</v>
      </c>
      <c r="G46" s="29">
        <v>100000</v>
      </c>
    </row>
    <row r="47" spans="1:7" ht="12.95" customHeight="1" x14ac:dyDescent="0.2">
      <c r="A47" s="37" t="s">
        <v>1131</v>
      </c>
      <c r="B47" s="22"/>
      <c r="C47" s="28">
        <v>4000</v>
      </c>
      <c r="D47" s="29"/>
      <c r="E47" s="45">
        <f t="shared" si="0"/>
        <v>50000</v>
      </c>
      <c r="F47" s="29">
        <v>50000</v>
      </c>
      <c r="G47" s="29">
        <v>75000</v>
      </c>
    </row>
    <row r="48" spans="1:7" ht="12.95" customHeight="1" x14ac:dyDescent="0.2">
      <c r="A48" s="37" t="s">
        <v>871</v>
      </c>
      <c r="B48" s="22"/>
      <c r="C48" s="28">
        <v>0</v>
      </c>
      <c r="D48" s="29"/>
      <c r="E48" s="45">
        <f t="shared" si="0"/>
        <v>0</v>
      </c>
      <c r="F48" s="29">
        <v>0</v>
      </c>
      <c r="G48" s="29">
        <v>50000</v>
      </c>
    </row>
    <row r="49" spans="1:7" ht="12.95" customHeight="1" x14ac:dyDescent="0.2">
      <c r="A49" s="73" t="s">
        <v>872</v>
      </c>
      <c r="B49" s="39"/>
      <c r="C49" s="30">
        <v>0</v>
      </c>
      <c r="D49" s="55"/>
      <c r="E49" s="54">
        <f t="shared" si="0"/>
        <v>0</v>
      </c>
      <c r="F49" s="55">
        <v>0</v>
      </c>
      <c r="G49" s="55">
        <v>100000</v>
      </c>
    </row>
    <row r="51" spans="1:7" ht="12.95" customHeight="1" x14ac:dyDescent="0.2">
      <c r="A51" s="37"/>
      <c r="B51" s="22"/>
      <c r="C51" s="28"/>
      <c r="D51" s="29"/>
      <c r="E51" s="45">
        <f t="shared" si="0"/>
        <v>0</v>
      </c>
      <c r="F51" s="29"/>
      <c r="G51" s="29"/>
    </row>
    <row r="52" spans="1:7" ht="12.95" customHeight="1" x14ac:dyDescent="0.2">
      <c r="A52" s="37"/>
      <c r="B52" s="22"/>
      <c r="C52" s="28"/>
      <c r="D52" s="29"/>
      <c r="E52" s="45"/>
      <c r="F52" s="29"/>
      <c r="G52" s="29"/>
    </row>
    <row r="53" spans="1:7" ht="12.95" customHeight="1" x14ac:dyDescent="0.2">
      <c r="A53" s="77" t="s">
        <v>873</v>
      </c>
      <c r="B53" s="75"/>
      <c r="C53" s="66">
        <v>0</v>
      </c>
      <c r="D53" s="65"/>
      <c r="E53" s="79">
        <f>F53-D53</f>
        <v>0</v>
      </c>
      <c r="F53" s="65">
        <v>0</v>
      </c>
      <c r="G53" s="66">
        <v>50000</v>
      </c>
    </row>
    <row r="54" spans="1:7" ht="12.95" customHeight="1" x14ac:dyDescent="0.2">
      <c r="A54" s="37" t="s">
        <v>1132</v>
      </c>
      <c r="B54" s="109" t="s">
        <v>165</v>
      </c>
      <c r="C54" s="29">
        <v>0</v>
      </c>
      <c r="D54" s="28">
        <v>50000</v>
      </c>
      <c r="E54" s="45">
        <f t="shared" si="0"/>
        <v>0</v>
      </c>
      <c r="F54" s="28">
        <v>50000</v>
      </c>
      <c r="G54" s="29">
        <v>60000</v>
      </c>
    </row>
    <row r="55" spans="1:7" ht="12.95" customHeight="1" x14ac:dyDescent="0.2">
      <c r="A55" s="37" t="s">
        <v>1004</v>
      </c>
      <c r="B55" s="103"/>
      <c r="C55" s="29"/>
      <c r="D55" s="28"/>
      <c r="E55" s="45">
        <f t="shared" si="0"/>
        <v>0</v>
      </c>
      <c r="F55" s="28"/>
      <c r="G55" s="29"/>
    </row>
    <row r="56" spans="1:7" ht="12.95" customHeight="1" x14ac:dyDescent="0.2">
      <c r="A56" s="37" t="s">
        <v>1005</v>
      </c>
      <c r="B56" s="103"/>
      <c r="C56" s="29">
        <v>0</v>
      </c>
      <c r="D56" s="28">
        <v>0</v>
      </c>
      <c r="E56" s="45">
        <f t="shared" si="0"/>
        <v>500000</v>
      </c>
      <c r="F56" s="28">
        <v>500000</v>
      </c>
      <c r="G56" s="29">
        <v>1000000</v>
      </c>
    </row>
    <row r="57" spans="1:7" ht="12.95" customHeight="1" x14ac:dyDescent="0.2">
      <c r="A57" s="37" t="s">
        <v>1006</v>
      </c>
      <c r="B57" s="103"/>
      <c r="C57" s="29">
        <v>0</v>
      </c>
      <c r="D57" s="28">
        <v>0</v>
      </c>
      <c r="E57" s="45">
        <f t="shared" si="0"/>
        <v>500000</v>
      </c>
      <c r="F57" s="28">
        <v>500000</v>
      </c>
      <c r="G57" s="29">
        <v>2000000</v>
      </c>
    </row>
    <row r="58" spans="1:7" ht="12.95" customHeight="1" x14ac:dyDescent="0.2">
      <c r="A58" s="37" t="s">
        <v>875</v>
      </c>
      <c r="B58" s="102"/>
      <c r="C58" s="29"/>
      <c r="D58" s="28"/>
      <c r="E58" s="45">
        <f t="shared" si="0"/>
        <v>0</v>
      </c>
      <c r="F58" s="28">
        <v>0</v>
      </c>
      <c r="G58" s="29">
        <v>100000</v>
      </c>
    </row>
    <row r="59" spans="1:7" ht="12.95" customHeight="1" x14ac:dyDescent="0.2">
      <c r="A59" s="37" t="s">
        <v>1007</v>
      </c>
      <c r="B59" s="102"/>
      <c r="C59" s="29">
        <v>0</v>
      </c>
      <c r="D59" s="28">
        <v>0</v>
      </c>
      <c r="E59" s="45">
        <f t="shared" si="0"/>
        <v>0</v>
      </c>
      <c r="F59" s="28">
        <v>0</v>
      </c>
      <c r="G59" s="29">
        <v>100000</v>
      </c>
    </row>
    <row r="60" spans="1:7" ht="12.95" customHeight="1" x14ac:dyDescent="0.2">
      <c r="A60" s="37" t="s">
        <v>877</v>
      </c>
      <c r="B60" s="102"/>
      <c r="C60" s="29"/>
      <c r="D60" s="28"/>
      <c r="E60" s="45">
        <f t="shared" si="0"/>
        <v>0</v>
      </c>
      <c r="F60" s="28"/>
      <c r="G60" s="29">
        <v>250000</v>
      </c>
    </row>
    <row r="61" spans="1:7" ht="12.95" customHeight="1" x14ac:dyDescent="0.2">
      <c r="A61" s="37" t="s">
        <v>1133</v>
      </c>
      <c r="B61" s="109" t="s">
        <v>146</v>
      </c>
      <c r="C61" s="29">
        <v>0</v>
      </c>
      <c r="D61" s="28">
        <v>0</v>
      </c>
      <c r="E61" s="45">
        <f t="shared" si="0"/>
        <v>100000</v>
      </c>
      <c r="F61" s="28">
        <v>100000</v>
      </c>
      <c r="G61" s="29">
        <v>0</v>
      </c>
    </row>
    <row r="62" spans="1:7" ht="12.95" customHeight="1" x14ac:dyDescent="0.2">
      <c r="A62" s="37" t="s">
        <v>1134</v>
      </c>
      <c r="B62" s="109"/>
      <c r="C62" s="29"/>
      <c r="D62" s="28"/>
      <c r="E62" s="45">
        <f t="shared" si="0"/>
        <v>0</v>
      </c>
      <c r="F62" s="28"/>
      <c r="G62" s="29"/>
    </row>
    <row r="63" spans="1:7" ht="12.95" customHeight="1" x14ac:dyDescent="0.2">
      <c r="A63" s="37" t="s">
        <v>1135</v>
      </c>
      <c r="B63" s="109"/>
      <c r="C63" s="29"/>
      <c r="D63" s="28"/>
      <c r="E63" s="45">
        <f t="shared" si="0"/>
        <v>0</v>
      </c>
      <c r="F63" s="28"/>
      <c r="G63" s="29"/>
    </row>
    <row r="64" spans="1:7" ht="12.95" customHeight="1" x14ac:dyDescent="0.2">
      <c r="A64" s="37" t="s">
        <v>1136</v>
      </c>
      <c r="B64" s="109" t="s">
        <v>165</v>
      </c>
      <c r="C64" s="29">
        <v>11000</v>
      </c>
      <c r="D64" s="28">
        <v>0</v>
      </c>
      <c r="E64" s="45">
        <f t="shared" si="0"/>
        <v>0</v>
      </c>
      <c r="F64" s="28">
        <v>0</v>
      </c>
      <c r="G64" s="29">
        <v>0</v>
      </c>
    </row>
    <row r="65" spans="1:7" ht="12.95" customHeight="1" x14ac:dyDescent="0.2">
      <c r="A65" s="37" t="s">
        <v>1137</v>
      </c>
      <c r="B65" s="109"/>
      <c r="C65" s="29"/>
      <c r="D65" s="28"/>
      <c r="E65" s="45">
        <f t="shared" si="0"/>
        <v>0</v>
      </c>
      <c r="F65" s="28"/>
      <c r="G65" s="29"/>
    </row>
    <row r="66" spans="1:7" ht="12.95" customHeight="1" x14ac:dyDescent="0.2">
      <c r="A66" s="37" t="s">
        <v>1133</v>
      </c>
      <c r="B66" s="109" t="s">
        <v>146</v>
      </c>
      <c r="C66" s="29">
        <v>19749</v>
      </c>
      <c r="D66" s="28">
        <v>0</v>
      </c>
      <c r="E66" s="45">
        <f t="shared" si="0"/>
        <v>50000</v>
      </c>
      <c r="F66" s="28">
        <v>50000</v>
      </c>
      <c r="G66" s="29">
        <v>0</v>
      </c>
    </row>
    <row r="67" spans="1:7" ht="12.95" customHeight="1" x14ac:dyDescent="0.2">
      <c r="A67" s="37" t="s">
        <v>1138</v>
      </c>
      <c r="B67" s="109"/>
      <c r="C67" s="29"/>
      <c r="D67" s="28"/>
      <c r="E67" s="45">
        <f t="shared" si="0"/>
        <v>0</v>
      </c>
      <c r="F67" s="28"/>
      <c r="G67" s="29"/>
    </row>
    <row r="68" spans="1:7" ht="12.95" customHeight="1" x14ac:dyDescent="0.2">
      <c r="A68" s="37" t="s">
        <v>1139</v>
      </c>
      <c r="B68" s="109"/>
      <c r="C68" s="29"/>
      <c r="D68" s="28"/>
      <c r="E68" s="45">
        <f t="shared" si="0"/>
        <v>150000</v>
      </c>
      <c r="F68" s="28">
        <v>150000</v>
      </c>
      <c r="G68" s="29"/>
    </row>
    <row r="69" spans="1:7" ht="12.95" customHeight="1" x14ac:dyDescent="0.2">
      <c r="A69" s="37" t="s">
        <v>1140</v>
      </c>
      <c r="B69" s="109" t="s">
        <v>146</v>
      </c>
      <c r="C69" s="29"/>
      <c r="D69" s="28"/>
      <c r="E69" s="45"/>
      <c r="F69" s="28"/>
      <c r="G69" s="29"/>
    </row>
    <row r="70" spans="1:7" ht="12.95" customHeight="1" x14ac:dyDescent="0.2">
      <c r="A70" s="37"/>
      <c r="B70" s="109"/>
      <c r="C70" s="29">
        <v>0</v>
      </c>
      <c r="D70" s="28">
        <v>0</v>
      </c>
      <c r="E70" s="45">
        <f t="shared" si="0"/>
        <v>300000</v>
      </c>
      <c r="F70" s="28">
        <v>300000</v>
      </c>
      <c r="G70" s="29"/>
    </row>
    <row r="71" spans="1:7" ht="12.95" customHeight="1" x14ac:dyDescent="0.2">
      <c r="A71" s="23" t="s">
        <v>7</v>
      </c>
      <c r="B71" s="103"/>
      <c r="C71" s="29"/>
      <c r="D71" s="28"/>
      <c r="E71" s="45">
        <f t="shared" si="0"/>
        <v>0</v>
      </c>
      <c r="F71" s="28"/>
      <c r="G71" s="29"/>
    </row>
    <row r="72" spans="1:7" ht="12.95" customHeight="1" x14ac:dyDescent="0.2">
      <c r="A72" s="23" t="s">
        <v>8</v>
      </c>
      <c r="B72" s="103"/>
      <c r="C72" s="29"/>
      <c r="D72" s="28"/>
      <c r="E72" s="45">
        <f t="shared" si="0"/>
        <v>0</v>
      </c>
      <c r="F72" s="28"/>
      <c r="G72" s="29"/>
    </row>
    <row r="73" spans="1:7" ht="12.95" customHeight="1" x14ac:dyDescent="0.2">
      <c r="A73" s="7" t="s">
        <v>878</v>
      </c>
      <c r="B73" s="103"/>
      <c r="C73" s="29">
        <v>0</v>
      </c>
      <c r="D73" s="28"/>
      <c r="E73" s="45">
        <f>F73-D73</f>
        <v>0</v>
      </c>
      <c r="F73" s="28">
        <v>0</v>
      </c>
      <c r="G73" s="29">
        <v>300000</v>
      </c>
    </row>
    <row r="74" spans="1:7" ht="12.95" customHeight="1" x14ac:dyDescent="0.2">
      <c r="A74" s="7" t="s">
        <v>1009</v>
      </c>
      <c r="B74" s="103"/>
      <c r="C74" s="29">
        <v>0</v>
      </c>
      <c r="D74" s="28"/>
      <c r="E74" s="45">
        <f>F74-D74</f>
        <v>0</v>
      </c>
      <c r="F74" s="28">
        <v>0</v>
      </c>
      <c r="G74" s="29">
        <v>200000</v>
      </c>
    </row>
    <row r="75" spans="1:7" ht="12.95" customHeight="1" x14ac:dyDescent="0.2">
      <c r="A75" s="7" t="s">
        <v>1141</v>
      </c>
      <c r="B75" s="103"/>
      <c r="C75" s="29">
        <v>0</v>
      </c>
      <c r="D75" s="28"/>
      <c r="E75" s="45">
        <f>F75-D75</f>
        <v>0</v>
      </c>
      <c r="F75" s="28">
        <v>0</v>
      </c>
      <c r="G75" s="29">
        <v>100000</v>
      </c>
    </row>
    <row r="76" spans="1:7" ht="12.95" customHeight="1" x14ac:dyDescent="0.2">
      <c r="A76" s="7" t="s">
        <v>1142</v>
      </c>
      <c r="B76" s="109"/>
      <c r="C76" s="29">
        <v>0</v>
      </c>
      <c r="D76" s="28">
        <v>0</v>
      </c>
      <c r="E76" s="45"/>
      <c r="F76" s="28">
        <v>0</v>
      </c>
      <c r="G76" s="29">
        <v>50000</v>
      </c>
    </row>
    <row r="77" spans="1:7" ht="12.95" customHeight="1" x14ac:dyDescent="0.2">
      <c r="A77" s="7" t="s">
        <v>1010</v>
      </c>
      <c r="B77" s="103"/>
      <c r="C77" s="29">
        <v>0</v>
      </c>
      <c r="D77" s="28"/>
      <c r="E77" s="29"/>
      <c r="F77" s="28">
        <v>0</v>
      </c>
      <c r="G77" s="29">
        <v>2000000</v>
      </c>
    </row>
    <row r="78" spans="1:7" ht="12.95" customHeight="1" x14ac:dyDescent="0.2">
      <c r="A78" s="7" t="s">
        <v>1008</v>
      </c>
      <c r="B78" s="103"/>
      <c r="C78" s="29">
        <v>0</v>
      </c>
      <c r="D78" s="28"/>
      <c r="E78" s="45">
        <f>F78-D78</f>
        <v>0</v>
      </c>
      <c r="F78" s="28">
        <v>0</v>
      </c>
      <c r="G78" s="29">
        <v>100000</v>
      </c>
    </row>
    <row r="79" spans="1:7" ht="12.95" customHeight="1" x14ac:dyDescent="0.2">
      <c r="A79" s="7" t="s">
        <v>524</v>
      </c>
      <c r="B79" s="103" t="s">
        <v>530</v>
      </c>
      <c r="C79" s="29">
        <v>149650</v>
      </c>
      <c r="D79" s="28"/>
      <c r="E79" s="45">
        <f t="shared" si="0"/>
        <v>1200000</v>
      </c>
      <c r="F79" s="28">
        <v>1200000</v>
      </c>
      <c r="G79" s="29">
        <v>0</v>
      </c>
    </row>
    <row r="80" spans="1:7" ht="12.95" customHeight="1" x14ac:dyDescent="0.2">
      <c r="A80" s="7" t="s">
        <v>525</v>
      </c>
      <c r="B80" s="103"/>
      <c r="C80" s="29"/>
      <c r="D80" s="28"/>
      <c r="E80" s="45">
        <f t="shared" si="0"/>
        <v>0</v>
      </c>
      <c r="F80" s="28"/>
      <c r="G80" s="29"/>
    </row>
    <row r="81" spans="1:7" ht="12.95" customHeight="1" x14ac:dyDescent="0.2">
      <c r="A81" s="7" t="s">
        <v>1144</v>
      </c>
      <c r="B81" s="103"/>
      <c r="C81" s="29"/>
      <c r="D81" s="28"/>
      <c r="E81" s="45">
        <f>F81-D81</f>
        <v>0</v>
      </c>
      <c r="F81" s="28"/>
      <c r="G81" s="29"/>
    </row>
    <row r="82" spans="1:7" ht="12.95" customHeight="1" x14ac:dyDescent="0.2">
      <c r="A82" s="7" t="s">
        <v>1145</v>
      </c>
      <c r="B82" s="103"/>
      <c r="C82" s="29">
        <v>0</v>
      </c>
      <c r="D82" s="28"/>
      <c r="E82" s="45">
        <f>F82-D82</f>
        <v>0</v>
      </c>
      <c r="F82" s="28">
        <v>0</v>
      </c>
      <c r="G82" s="29">
        <v>200000</v>
      </c>
    </row>
    <row r="83" spans="1:7" ht="12.95" customHeight="1" x14ac:dyDescent="0.2">
      <c r="A83" s="7" t="s">
        <v>526</v>
      </c>
      <c r="B83" s="103"/>
      <c r="C83" s="29">
        <v>0</v>
      </c>
      <c r="D83" s="28"/>
      <c r="E83" s="45">
        <f>F83-D83</f>
        <v>90000</v>
      </c>
      <c r="F83" s="28">
        <v>90000</v>
      </c>
      <c r="G83" s="29">
        <v>0</v>
      </c>
    </row>
    <row r="84" spans="1:7" ht="12.95" customHeight="1" x14ac:dyDescent="0.2">
      <c r="A84" s="7" t="s">
        <v>1011</v>
      </c>
      <c r="B84" s="81"/>
      <c r="C84" s="29">
        <v>0</v>
      </c>
      <c r="D84" s="28"/>
      <c r="E84" s="29"/>
      <c r="F84" s="28">
        <v>0</v>
      </c>
      <c r="G84" s="29">
        <v>3400000</v>
      </c>
    </row>
    <row r="85" spans="1:7" ht="12.95" customHeight="1" x14ac:dyDescent="0.2">
      <c r="A85" s="7" t="s">
        <v>528</v>
      </c>
      <c r="B85" s="103"/>
      <c r="C85" s="29">
        <v>0</v>
      </c>
      <c r="D85" s="28"/>
      <c r="E85" s="45">
        <f>F85-D85</f>
        <v>3000000</v>
      </c>
      <c r="F85" s="28">
        <v>3000000</v>
      </c>
      <c r="G85" s="29">
        <v>0</v>
      </c>
    </row>
    <row r="86" spans="1:7" ht="12.95" customHeight="1" x14ac:dyDescent="0.2">
      <c r="A86" s="7" t="s">
        <v>880</v>
      </c>
      <c r="B86" s="103"/>
      <c r="C86" s="29">
        <v>0</v>
      </c>
      <c r="D86" s="28"/>
      <c r="E86" s="29"/>
      <c r="F86" s="28">
        <v>0</v>
      </c>
      <c r="G86" s="29">
        <v>200000</v>
      </c>
    </row>
    <row r="87" spans="1:7" ht="12.95" customHeight="1" x14ac:dyDescent="0.2">
      <c r="A87" s="7" t="s">
        <v>879</v>
      </c>
      <c r="B87" s="103"/>
      <c r="C87" s="29">
        <v>0</v>
      </c>
      <c r="D87" s="28"/>
      <c r="E87" s="45">
        <f>F87-D87</f>
        <v>1200000</v>
      </c>
      <c r="F87" s="28">
        <v>1200000</v>
      </c>
      <c r="G87" s="29">
        <v>0</v>
      </c>
    </row>
    <row r="88" spans="1:7" ht="12.95" customHeight="1" x14ac:dyDescent="0.2">
      <c r="A88" s="7" t="s">
        <v>529</v>
      </c>
      <c r="B88" s="103" t="s">
        <v>486</v>
      </c>
      <c r="C88" s="29">
        <v>0</v>
      </c>
      <c r="D88" s="28"/>
      <c r="E88" s="45">
        <f>F88-D88</f>
        <v>200000</v>
      </c>
      <c r="F88" s="28">
        <v>200000</v>
      </c>
      <c r="G88" s="29">
        <v>0</v>
      </c>
    </row>
    <row r="89" spans="1:7" ht="12.95" customHeight="1" x14ac:dyDescent="0.2">
      <c r="A89" s="7" t="s">
        <v>527</v>
      </c>
      <c r="B89" s="103" t="s">
        <v>530</v>
      </c>
      <c r="C89" s="29">
        <v>0</v>
      </c>
      <c r="D89" s="28"/>
      <c r="E89" s="45">
        <f>F89-D89</f>
        <v>1500000</v>
      </c>
      <c r="F89" s="28">
        <v>1500000</v>
      </c>
      <c r="G89" s="29">
        <v>1200000</v>
      </c>
    </row>
    <row r="90" spans="1:7" ht="12.95" customHeight="1" x14ac:dyDescent="0.2">
      <c r="A90" s="7" t="s">
        <v>1143</v>
      </c>
      <c r="B90" s="103"/>
      <c r="C90" s="29"/>
      <c r="D90" s="28"/>
      <c r="E90" s="45">
        <f>F90-D90</f>
        <v>0</v>
      </c>
      <c r="F90" s="28"/>
      <c r="G90" s="29"/>
    </row>
    <row r="91" spans="1:7" ht="12.95" customHeight="1" x14ac:dyDescent="0.2">
      <c r="A91" s="7" t="s">
        <v>1146</v>
      </c>
      <c r="B91" s="103"/>
      <c r="C91" s="29">
        <v>160150</v>
      </c>
      <c r="D91" s="28"/>
      <c r="E91" s="45">
        <f t="shared" si="0"/>
        <v>0</v>
      </c>
      <c r="F91" s="28">
        <v>0</v>
      </c>
      <c r="G91" s="29">
        <v>0</v>
      </c>
    </row>
    <row r="92" spans="1:7" ht="12.95" customHeight="1" x14ac:dyDescent="0.2">
      <c r="A92" s="7" t="s">
        <v>881</v>
      </c>
      <c r="B92" s="103"/>
      <c r="C92" s="29">
        <v>1298165.54</v>
      </c>
      <c r="D92" s="28"/>
      <c r="E92" s="45">
        <f>F92-D92</f>
        <v>0</v>
      </c>
      <c r="F92" s="28">
        <v>0</v>
      </c>
      <c r="G92" s="29">
        <v>0</v>
      </c>
    </row>
    <row r="93" spans="1:7" ht="12.95" customHeight="1" x14ac:dyDescent="0.2">
      <c r="A93" s="7" t="s">
        <v>589</v>
      </c>
      <c r="B93" s="103" t="s">
        <v>497</v>
      </c>
      <c r="C93" s="29"/>
      <c r="D93" s="28"/>
      <c r="E93" s="45">
        <f t="shared" si="0"/>
        <v>1000000</v>
      </c>
      <c r="F93" s="28">
        <v>1000000</v>
      </c>
      <c r="G93" s="29"/>
    </row>
    <row r="94" spans="1:7" ht="12.95" customHeight="1" x14ac:dyDescent="0.2">
      <c r="A94" s="16" t="s">
        <v>9</v>
      </c>
      <c r="B94" s="83"/>
      <c r="C94" s="50">
        <f>SUM(C14:C93)</f>
        <v>3126210.0300000003</v>
      </c>
      <c r="D94" s="52">
        <f>SUM(D14:D93)</f>
        <v>569765</v>
      </c>
      <c r="E94" s="50">
        <f>SUM(E14:E93)</f>
        <v>13209708</v>
      </c>
      <c r="F94" s="52">
        <f>SUM(F14:F93)</f>
        <v>13779473</v>
      </c>
      <c r="G94" s="50">
        <f>SUM(G14:G93)</f>
        <v>18611809</v>
      </c>
    </row>
    <row r="95" spans="1:7" x14ac:dyDescent="0.2">
      <c r="A95" s="2"/>
      <c r="B95" s="40"/>
      <c r="C95" s="2"/>
      <c r="D95" s="2"/>
      <c r="E95" s="2"/>
      <c r="F95" s="2"/>
      <c r="G95" s="2"/>
    </row>
    <row r="96" spans="1:7" x14ac:dyDescent="0.2">
      <c r="A96" s="15" t="s">
        <v>0</v>
      </c>
      <c r="B96" s="2"/>
      <c r="C96" s="2"/>
      <c r="D96" s="2"/>
      <c r="E96" s="2"/>
      <c r="F96" s="2"/>
      <c r="G96" s="2"/>
    </row>
    <row r="97" spans="1:7" x14ac:dyDescent="0.2">
      <c r="A97" s="2"/>
      <c r="B97" s="2"/>
      <c r="C97" s="2"/>
      <c r="D97" s="2"/>
      <c r="E97" s="2"/>
      <c r="F97" s="2"/>
      <c r="G97" s="2"/>
    </row>
    <row r="98" spans="1:7" x14ac:dyDescent="0.2">
      <c r="A98" s="14" t="s">
        <v>10</v>
      </c>
      <c r="B98" s="14" t="s">
        <v>11</v>
      </c>
      <c r="C98" s="2"/>
      <c r="D98" s="2"/>
      <c r="E98" s="14" t="s">
        <v>12</v>
      </c>
      <c r="F98" s="2"/>
      <c r="G98" s="2"/>
    </row>
    <row r="99" spans="1:7" x14ac:dyDescent="0.2">
      <c r="A99" s="14"/>
      <c r="B99" s="14"/>
      <c r="C99" s="2"/>
      <c r="D99" s="2"/>
      <c r="E99" s="14"/>
      <c r="F99" s="2"/>
      <c r="G99" s="2"/>
    </row>
    <row r="100" spans="1:7" x14ac:dyDescent="0.2">
      <c r="A100" s="14" t="s">
        <v>1154</v>
      </c>
      <c r="B100" s="14" t="s">
        <v>1154</v>
      </c>
      <c r="C100" s="2"/>
      <c r="D100" s="2"/>
      <c r="E100" s="14" t="s">
        <v>1154</v>
      </c>
      <c r="F100" s="2"/>
      <c r="G100" s="2"/>
    </row>
    <row r="101" spans="1:7" ht="24" customHeight="1" x14ac:dyDescent="0.2">
      <c r="A101" s="108" t="s">
        <v>389</v>
      </c>
      <c r="B101" s="134" t="s">
        <v>265</v>
      </c>
      <c r="C101" s="134"/>
      <c r="D101" s="134"/>
      <c r="E101" s="134" t="s">
        <v>1125</v>
      </c>
      <c r="F101" s="134"/>
      <c r="G101" s="134"/>
    </row>
    <row r="102" spans="1:7" x14ac:dyDescent="0.2">
      <c r="A102" s="2"/>
      <c r="B102" s="10"/>
      <c r="C102" s="10"/>
      <c r="D102" s="2"/>
      <c r="E102" s="2"/>
      <c r="F102" s="2"/>
      <c r="G102" s="2"/>
    </row>
    <row r="103" spans="1:7" x14ac:dyDescent="0.2">
      <c r="A103" s="2"/>
      <c r="B103" s="2"/>
      <c r="C103" s="2"/>
      <c r="D103" s="2"/>
      <c r="E103" s="2"/>
      <c r="F103" s="2"/>
      <c r="G103" s="2"/>
    </row>
    <row r="104" spans="1:7" x14ac:dyDescent="0.2">
      <c r="A104" s="2"/>
      <c r="B104" s="2"/>
      <c r="C104" s="2"/>
      <c r="D104" s="2"/>
      <c r="E104" s="2"/>
      <c r="F104" s="2"/>
      <c r="G104" s="2"/>
    </row>
  </sheetData>
  <mergeCells count="10">
    <mergeCell ref="G9:G10"/>
    <mergeCell ref="B101:D101"/>
    <mergeCell ref="E101:G101"/>
    <mergeCell ref="B4:E4"/>
    <mergeCell ref="B5:E5"/>
    <mergeCell ref="A7:B7"/>
    <mergeCell ref="A9:A10"/>
    <mergeCell ref="B9:B10"/>
    <mergeCell ref="C9:C10"/>
    <mergeCell ref="D9:F9"/>
  </mergeCells>
  <pageMargins left="0.98425196850393704" right="0" top="0" bottom="0" header="0.31496062992126" footer="0.31496062992126"/>
  <pageSetup paperSize="5" scale="90" orientation="landscape" horizontalDpi="300" verticalDpi="300" r:id="rId1"/>
  <rowBreaks count="1" manualBreakCount="1">
    <brk id="102" max="6" man="1"/>
  </rowBreaks>
  <colBreaks count="1" manualBreakCount="1">
    <brk id="8" max="5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50"/>
  <sheetViews>
    <sheetView topLeftCell="A324" zoomScale="112" zoomScaleNormal="112" zoomScaleSheetLayoutView="100" workbookViewId="0">
      <selection activeCell="E346" sqref="E346"/>
    </sheetView>
  </sheetViews>
  <sheetFormatPr defaultColWidth="9.140625" defaultRowHeight="11.25" x14ac:dyDescent="0.2"/>
  <cols>
    <col min="1" max="1" width="50" style="1" customWidth="1"/>
    <col min="2" max="2" width="11.140625" style="1" customWidth="1"/>
    <col min="3" max="3" width="19.140625" style="1" customWidth="1"/>
    <col min="4" max="4" width="19.85546875" style="1" customWidth="1"/>
    <col min="5" max="5" width="20.140625" style="1" customWidth="1"/>
    <col min="6" max="6" width="18.5703125" style="1" customWidth="1"/>
    <col min="7" max="7" width="21.42578125" style="1" customWidth="1"/>
    <col min="8" max="16384" width="9.140625" style="1"/>
  </cols>
  <sheetData>
    <row r="1" spans="1:7" x14ac:dyDescent="0.2">
      <c r="A1" s="10" t="s">
        <v>23</v>
      </c>
    </row>
    <row r="2" spans="1:7" x14ac:dyDescent="0.2">
      <c r="A2" s="10" t="s">
        <v>1</v>
      </c>
    </row>
    <row r="3" spans="1:7" x14ac:dyDescent="0.2">
      <c r="A3" s="13" t="s">
        <v>5</v>
      </c>
      <c r="B3" s="11"/>
      <c r="C3" s="11"/>
      <c r="D3" s="11"/>
      <c r="E3" s="11"/>
      <c r="F3" s="11"/>
    </row>
    <row r="4" spans="1:7" ht="18" customHeight="1" x14ac:dyDescent="0.2">
      <c r="A4" s="2"/>
      <c r="B4" s="126" t="s">
        <v>13</v>
      </c>
      <c r="C4" s="126"/>
      <c r="D4" s="126"/>
      <c r="E4" s="126"/>
      <c r="F4" s="2"/>
      <c r="G4" s="2"/>
    </row>
    <row r="5" spans="1:7" x14ac:dyDescent="0.2">
      <c r="A5" s="2"/>
      <c r="B5" s="127" t="s">
        <v>82</v>
      </c>
      <c r="C5" s="127"/>
      <c r="D5" s="127"/>
      <c r="E5" s="127"/>
      <c r="F5" s="2"/>
      <c r="G5" s="2"/>
    </row>
    <row r="6" spans="1:7" x14ac:dyDescent="0.2">
      <c r="A6" s="2"/>
      <c r="B6" s="2"/>
      <c r="C6" s="2"/>
      <c r="D6" s="2"/>
      <c r="E6" s="2"/>
      <c r="F6" s="2"/>
      <c r="G6" s="2"/>
    </row>
    <row r="7" spans="1:7" x14ac:dyDescent="0.2">
      <c r="A7" s="135" t="s">
        <v>166</v>
      </c>
      <c r="B7" s="135"/>
      <c r="C7" s="12"/>
      <c r="D7" s="2"/>
      <c r="E7" s="2"/>
      <c r="F7" s="2"/>
      <c r="G7" s="2"/>
    </row>
    <row r="8" spans="1:7" x14ac:dyDescent="0.2">
      <c r="A8" s="2"/>
      <c r="B8" s="2"/>
      <c r="C8" s="2"/>
      <c r="D8" s="2"/>
      <c r="E8" s="2"/>
      <c r="F8" s="2"/>
      <c r="G8" s="2"/>
    </row>
    <row r="9" spans="1:7" ht="13.5" customHeight="1" x14ac:dyDescent="0.2">
      <c r="A9" s="122" t="s">
        <v>16</v>
      </c>
      <c r="B9" s="128" t="s">
        <v>15</v>
      </c>
      <c r="C9" s="122" t="s">
        <v>17</v>
      </c>
      <c r="D9" s="136" t="s">
        <v>2</v>
      </c>
      <c r="E9" s="132"/>
      <c r="F9" s="133"/>
      <c r="G9" s="122" t="s">
        <v>20</v>
      </c>
    </row>
    <row r="10" spans="1:7" ht="33" customHeight="1" x14ac:dyDescent="0.2">
      <c r="A10" s="123"/>
      <c r="B10" s="129"/>
      <c r="C10" s="123"/>
      <c r="D10" s="18" t="s">
        <v>18</v>
      </c>
      <c r="E10" s="18" t="s">
        <v>22</v>
      </c>
      <c r="F10" s="19" t="s">
        <v>19</v>
      </c>
      <c r="G10" s="123"/>
    </row>
    <row r="11" spans="1:7" ht="12.95" customHeight="1" x14ac:dyDescent="0.2">
      <c r="A11" s="26" t="s">
        <v>3</v>
      </c>
      <c r="B11" s="3"/>
      <c r="C11" s="2"/>
      <c r="D11" s="7"/>
      <c r="E11" s="7"/>
      <c r="F11" s="7"/>
      <c r="G11" s="7"/>
    </row>
    <row r="12" spans="1:7" ht="12.95" customHeight="1" x14ac:dyDescent="0.2">
      <c r="A12" s="7" t="s">
        <v>6</v>
      </c>
      <c r="B12" s="22" t="s">
        <v>98</v>
      </c>
      <c r="C12" s="28">
        <v>5579147.2599999998</v>
      </c>
      <c r="D12" s="29">
        <v>2918202.08</v>
      </c>
      <c r="E12" s="29">
        <f>F12-D12</f>
        <v>3957819.92</v>
      </c>
      <c r="F12" s="29">
        <v>6876022</v>
      </c>
      <c r="G12" s="29">
        <v>8331480</v>
      </c>
    </row>
    <row r="13" spans="1:7" ht="12.95" customHeight="1" x14ac:dyDescent="0.2">
      <c r="A13" s="7" t="s">
        <v>83</v>
      </c>
      <c r="B13" s="22" t="s">
        <v>99</v>
      </c>
      <c r="C13" s="28">
        <v>1264211.07</v>
      </c>
      <c r="D13" s="29">
        <v>849063</v>
      </c>
      <c r="E13" s="29">
        <f t="shared" ref="E13:E30" si="0">F13-D13</f>
        <v>1330137</v>
      </c>
      <c r="F13" s="29">
        <v>2179200</v>
      </c>
      <c r="G13" s="29">
        <v>3024000</v>
      </c>
    </row>
    <row r="14" spans="1:7" ht="12.95" customHeight="1" x14ac:dyDescent="0.2">
      <c r="A14" s="7" t="s">
        <v>21</v>
      </c>
      <c r="B14" s="22" t="s">
        <v>100</v>
      </c>
      <c r="C14" s="28">
        <v>721000</v>
      </c>
      <c r="D14" s="29">
        <v>346000</v>
      </c>
      <c r="E14" s="29">
        <f t="shared" si="0"/>
        <v>590000</v>
      </c>
      <c r="F14" s="29">
        <v>936000</v>
      </c>
      <c r="G14" s="29">
        <v>1128000</v>
      </c>
    </row>
    <row r="15" spans="1:7" ht="12.95" customHeight="1" x14ac:dyDescent="0.2">
      <c r="A15" s="7" t="s">
        <v>84</v>
      </c>
      <c r="B15" s="22" t="s">
        <v>101</v>
      </c>
      <c r="C15" s="28">
        <v>178200</v>
      </c>
      <c r="D15" s="29">
        <v>89100</v>
      </c>
      <c r="E15" s="29">
        <f t="shared" si="0"/>
        <v>143100</v>
      </c>
      <c r="F15" s="29">
        <v>232200</v>
      </c>
      <c r="G15" s="29">
        <v>313200</v>
      </c>
    </row>
    <row r="16" spans="1:7" ht="12.95" customHeight="1" x14ac:dyDescent="0.2">
      <c r="A16" s="7" t="s">
        <v>85</v>
      </c>
      <c r="B16" s="22" t="s">
        <v>102</v>
      </c>
      <c r="C16" s="28">
        <v>87259.1</v>
      </c>
      <c r="D16" s="29">
        <v>40500</v>
      </c>
      <c r="E16" s="29">
        <f t="shared" si="0"/>
        <v>191700</v>
      </c>
      <c r="F16" s="29">
        <v>232200</v>
      </c>
      <c r="G16" s="29">
        <v>313200</v>
      </c>
    </row>
    <row r="17" spans="1:7" ht="12.95" customHeight="1" x14ac:dyDescent="0.2">
      <c r="A17" s="7" t="s">
        <v>86</v>
      </c>
      <c r="B17" s="22" t="s">
        <v>103</v>
      </c>
      <c r="C17" s="28">
        <v>180000</v>
      </c>
      <c r="D17" s="29">
        <v>192000</v>
      </c>
      <c r="E17" s="29">
        <f t="shared" si="0"/>
        <v>42000</v>
      </c>
      <c r="F17" s="29">
        <v>234000</v>
      </c>
      <c r="G17" s="29">
        <v>282000</v>
      </c>
    </row>
    <row r="18" spans="1:7" ht="12.95" customHeight="1" x14ac:dyDescent="0.2">
      <c r="A18" s="7" t="s">
        <v>87</v>
      </c>
      <c r="B18" s="22" t="s">
        <v>104</v>
      </c>
      <c r="C18" s="28">
        <v>559818</v>
      </c>
      <c r="D18" s="29">
        <v>607868</v>
      </c>
      <c r="E18" s="29">
        <f t="shared" si="0"/>
        <v>123534</v>
      </c>
      <c r="F18" s="29">
        <v>731402</v>
      </c>
      <c r="G18" s="29">
        <v>916050</v>
      </c>
    </row>
    <row r="19" spans="1:7" ht="12.95" customHeight="1" x14ac:dyDescent="0.2">
      <c r="A19" s="7" t="s">
        <v>434</v>
      </c>
      <c r="B19" s="22" t="s">
        <v>105</v>
      </c>
      <c r="C19" s="28">
        <v>60000</v>
      </c>
      <c r="D19" s="29">
        <v>25000</v>
      </c>
      <c r="E19" s="29">
        <f t="shared" si="0"/>
        <v>35000</v>
      </c>
      <c r="F19" s="29">
        <v>60000</v>
      </c>
      <c r="G19" s="29">
        <v>60000</v>
      </c>
    </row>
    <row r="20" spans="1:7" ht="12.95" customHeight="1" x14ac:dyDescent="0.2">
      <c r="A20" s="7" t="s">
        <v>88</v>
      </c>
      <c r="B20" s="22" t="s">
        <v>106</v>
      </c>
      <c r="C20" s="28">
        <v>575484</v>
      </c>
      <c r="D20" s="29">
        <v>0</v>
      </c>
      <c r="E20" s="29">
        <f t="shared" si="0"/>
        <v>731402</v>
      </c>
      <c r="F20" s="29">
        <v>731402</v>
      </c>
      <c r="G20" s="29">
        <v>916050</v>
      </c>
    </row>
    <row r="21" spans="1:7" ht="12.95" customHeight="1" x14ac:dyDescent="0.2">
      <c r="A21" s="7" t="s">
        <v>89</v>
      </c>
      <c r="B21" s="22" t="s">
        <v>107</v>
      </c>
      <c r="C21" s="28">
        <v>155000</v>
      </c>
      <c r="D21" s="29">
        <v>0</v>
      </c>
      <c r="E21" s="29">
        <f t="shared" si="0"/>
        <v>195000</v>
      </c>
      <c r="F21" s="29">
        <v>195000</v>
      </c>
      <c r="G21" s="29">
        <v>235000</v>
      </c>
    </row>
    <row r="22" spans="1:7" ht="12.95" customHeight="1" x14ac:dyDescent="0.2">
      <c r="A22" s="7" t="s">
        <v>90</v>
      </c>
      <c r="B22" s="22" t="s">
        <v>108</v>
      </c>
      <c r="C22" s="28">
        <v>794866.85</v>
      </c>
      <c r="D22" s="29">
        <v>453402.58</v>
      </c>
      <c r="E22" s="29">
        <f t="shared" si="0"/>
        <v>599817.41999999993</v>
      </c>
      <c r="F22" s="29">
        <v>1053220</v>
      </c>
      <c r="G22" s="29">
        <v>1319112</v>
      </c>
    </row>
    <row r="23" spans="1:7" ht="12.95" customHeight="1" x14ac:dyDescent="0.2">
      <c r="A23" s="7" t="s">
        <v>91</v>
      </c>
      <c r="B23" s="22" t="s">
        <v>109</v>
      </c>
      <c r="C23" s="28">
        <v>15800</v>
      </c>
      <c r="D23" s="29">
        <v>10800</v>
      </c>
      <c r="E23" s="29">
        <f t="shared" si="0"/>
        <v>14400</v>
      </c>
      <c r="F23" s="29">
        <v>25200</v>
      </c>
      <c r="G23" s="29">
        <v>27600</v>
      </c>
    </row>
    <row r="24" spans="1:7" ht="12.95" customHeight="1" x14ac:dyDescent="0.2">
      <c r="A24" s="7" t="s">
        <v>92</v>
      </c>
      <c r="B24" s="22" t="s">
        <v>110</v>
      </c>
      <c r="C24" s="28">
        <v>95303.47</v>
      </c>
      <c r="D24" s="29">
        <v>51833.51</v>
      </c>
      <c r="E24" s="29">
        <f t="shared" si="0"/>
        <v>95389.489999999991</v>
      </c>
      <c r="F24" s="29">
        <v>147223</v>
      </c>
      <c r="G24" s="29">
        <v>216567</v>
      </c>
    </row>
    <row r="25" spans="1:7" ht="12.95" customHeight="1" x14ac:dyDescent="0.2">
      <c r="A25" s="7" t="s">
        <v>93</v>
      </c>
      <c r="B25" s="22" t="s">
        <v>111</v>
      </c>
      <c r="C25" s="28">
        <v>33837.99</v>
      </c>
      <c r="D25" s="29">
        <v>19581.490000000002</v>
      </c>
      <c r="E25" s="29">
        <f t="shared" si="0"/>
        <v>24626.51</v>
      </c>
      <c r="F25" s="29">
        <v>44208</v>
      </c>
      <c r="G25" s="29">
        <v>54212</v>
      </c>
    </row>
    <row r="26" spans="1:7" ht="12.95" customHeight="1" x14ac:dyDescent="0.2">
      <c r="A26" s="7" t="s">
        <v>94</v>
      </c>
      <c r="B26" s="22" t="s">
        <v>112</v>
      </c>
      <c r="C26" s="28">
        <v>0</v>
      </c>
      <c r="D26" s="29">
        <v>0</v>
      </c>
      <c r="E26" s="29">
        <f t="shared" si="0"/>
        <v>0</v>
      </c>
      <c r="F26" s="29">
        <v>0</v>
      </c>
      <c r="G26" s="29">
        <v>1004755</v>
      </c>
    </row>
    <row r="27" spans="1:7" ht="12.95" customHeight="1" x14ac:dyDescent="0.2">
      <c r="A27" s="7" t="s">
        <v>435</v>
      </c>
      <c r="B27" s="22" t="s">
        <v>113</v>
      </c>
      <c r="C27" s="28">
        <v>251344.74</v>
      </c>
      <c r="D27" s="29">
        <v>0</v>
      </c>
      <c r="E27" s="49">
        <f t="shared" si="0"/>
        <v>0</v>
      </c>
      <c r="F27" s="29">
        <v>0</v>
      </c>
      <c r="G27" s="29"/>
    </row>
    <row r="28" spans="1:7" ht="12.95" customHeight="1" x14ac:dyDescent="0.2">
      <c r="A28" s="7" t="s">
        <v>436</v>
      </c>
      <c r="B28" s="22" t="s">
        <v>113</v>
      </c>
      <c r="C28" s="29">
        <v>402000</v>
      </c>
      <c r="D28" s="29">
        <v>0</v>
      </c>
      <c r="E28" s="49">
        <f t="shared" si="0"/>
        <v>0</v>
      </c>
      <c r="F28" s="29">
        <v>0</v>
      </c>
      <c r="G28" s="29"/>
    </row>
    <row r="29" spans="1:7" ht="12.95" customHeight="1" x14ac:dyDescent="0.2">
      <c r="A29" s="7" t="s">
        <v>96</v>
      </c>
      <c r="B29" s="22" t="s">
        <v>113</v>
      </c>
      <c r="C29" s="29">
        <v>155000</v>
      </c>
      <c r="D29" s="29">
        <v>0</v>
      </c>
      <c r="E29" s="49">
        <f t="shared" si="0"/>
        <v>195000</v>
      </c>
      <c r="F29" s="29">
        <v>195000</v>
      </c>
      <c r="G29" s="29">
        <v>235000</v>
      </c>
    </row>
    <row r="30" spans="1:7" ht="12.95" customHeight="1" x14ac:dyDescent="0.2">
      <c r="A30" s="7" t="s">
        <v>281</v>
      </c>
      <c r="B30" s="22" t="s">
        <v>113</v>
      </c>
      <c r="C30" s="29">
        <v>25000</v>
      </c>
      <c r="D30" s="29">
        <v>0</v>
      </c>
      <c r="E30" s="29">
        <f t="shared" si="0"/>
        <v>10000</v>
      </c>
      <c r="F30" s="29">
        <v>10000</v>
      </c>
      <c r="G30" s="29">
        <v>15000</v>
      </c>
    </row>
    <row r="31" spans="1:7" ht="12.95" customHeight="1" x14ac:dyDescent="0.2">
      <c r="A31" s="7" t="s">
        <v>555</v>
      </c>
      <c r="B31" s="22"/>
      <c r="C31" s="29">
        <v>187800</v>
      </c>
      <c r="D31" s="29"/>
      <c r="E31" s="29"/>
      <c r="F31" s="29"/>
      <c r="G31" s="29"/>
    </row>
    <row r="32" spans="1:7" ht="12.95" customHeight="1" x14ac:dyDescent="0.2">
      <c r="A32" s="36" t="s">
        <v>4</v>
      </c>
      <c r="B32" s="3"/>
      <c r="C32" s="29"/>
      <c r="D32" s="45"/>
      <c r="E32" s="7"/>
      <c r="F32" s="3"/>
      <c r="G32" s="29"/>
    </row>
    <row r="33" spans="1:7" ht="12.95" customHeight="1" x14ac:dyDescent="0.2">
      <c r="A33" s="7" t="s">
        <v>114</v>
      </c>
      <c r="B33" s="22" t="s">
        <v>145</v>
      </c>
      <c r="C33" s="29">
        <v>35330</v>
      </c>
      <c r="D33" s="49">
        <v>0</v>
      </c>
      <c r="E33" s="29">
        <f>F33-D33</f>
        <v>228000</v>
      </c>
      <c r="F33" s="49">
        <v>228000</v>
      </c>
      <c r="G33" s="49">
        <v>250000</v>
      </c>
    </row>
    <row r="34" spans="1:7" ht="12.95" customHeight="1" x14ac:dyDescent="0.2">
      <c r="A34" s="7" t="s">
        <v>115</v>
      </c>
      <c r="B34" s="22" t="s">
        <v>145</v>
      </c>
      <c r="C34" s="29">
        <v>0</v>
      </c>
      <c r="D34" s="49">
        <v>0</v>
      </c>
      <c r="E34" s="29">
        <f t="shared" ref="E34:E53" si="1">F34-D34</f>
        <v>39500</v>
      </c>
      <c r="F34" s="29">
        <v>39500</v>
      </c>
      <c r="G34" s="29">
        <v>50000</v>
      </c>
    </row>
    <row r="35" spans="1:7" ht="12.95" customHeight="1" x14ac:dyDescent="0.2">
      <c r="A35" s="7" t="s">
        <v>116</v>
      </c>
      <c r="B35" s="25" t="s">
        <v>145</v>
      </c>
      <c r="C35" s="28">
        <v>103789</v>
      </c>
      <c r="D35" s="29">
        <v>30560</v>
      </c>
      <c r="E35" s="29">
        <f t="shared" si="1"/>
        <v>99504</v>
      </c>
      <c r="F35" s="29">
        <v>130064</v>
      </c>
      <c r="G35" s="29">
        <v>150000</v>
      </c>
    </row>
    <row r="36" spans="1:7" ht="12.95" customHeight="1" x14ac:dyDescent="0.2">
      <c r="A36" s="7" t="s">
        <v>117</v>
      </c>
      <c r="B36" s="25" t="s">
        <v>145</v>
      </c>
      <c r="C36" s="28">
        <v>11160</v>
      </c>
      <c r="D36" s="29">
        <v>14760</v>
      </c>
      <c r="E36" s="29">
        <f t="shared" si="1"/>
        <v>440</v>
      </c>
      <c r="F36" s="29">
        <v>15200</v>
      </c>
      <c r="G36" s="29">
        <v>20000</v>
      </c>
    </row>
    <row r="37" spans="1:7" ht="12.95" customHeight="1" x14ac:dyDescent="0.2">
      <c r="A37" s="7" t="s">
        <v>118</v>
      </c>
      <c r="B37" s="25" t="s">
        <v>146</v>
      </c>
      <c r="C37" s="28">
        <v>64866</v>
      </c>
      <c r="D37" s="29">
        <v>0</v>
      </c>
      <c r="E37" s="29">
        <f t="shared" si="1"/>
        <v>200000</v>
      </c>
      <c r="F37" s="29">
        <v>200000</v>
      </c>
      <c r="G37" s="29">
        <v>200000</v>
      </c>
    </row>
    <row r="38" spans="1:7" ht="12.95" customHeight="1" x14ac:dyDescent="0.2">
      <c r="A38" s="7" t="s">
        <v>119</v>
      </c>
      <c r="B38" s="25" t="s">
        <v>147</v>
      </c>
      <c r="C38" s="28">
        <v>154285.95000000001</v>
      </c>
      <c r="D38" s="29">
        <v>17664.7</v>
      </c>
      <c r="E38" s="29">
        <f t="shared" si="1"/>
        <v>134335.29999999999</v>
      </c>
      <c r="F38" s="29">
        <v>152000</v>
      </c>
      <c r="G38" s="29">
        <v>210000</v>
      </c>
    </row>
    <row r="39" spans="1:7" ht="12.95" customHeight="1" x14ac:dyDescent="0.2">
      <c r="A39" s="7" t="s">
        <v>120</v>
      </c>
      <c r="B39" s="25" t="s">
        <v>148</v>
      </c>
      <c r="C39" s="28">
        <v>0</v>
      </c>
      <c r="D39" s="29">
        <v>0</v>
      </c>
      <c r="E39" s="29">
        <f t="shared" si="1"/>
        <v>276500</v>
      </c>
      <c r="F39" s="29">
        <v>276500</v>
      </c>
      <c r="G39" s="29">
        <v>300000</v>
      </c>
    </row>
    <row r="40" spans="1:7" ht="12.95" customHeight="1" x14ac:dyDescent="0.2">
      <c r="A40" s="7" t="s">
        <v>121</v>
      </c>
      <c r="B40" s="25" t="s">
        <v>149</v>
      </c>
      <c r="C40" s="28">
        <v>1778025.9</v>
      </c>
      <c r="D40" s="29">
        <v>1019875.88</v>
      </c>
      <c r="E40" s="29">
        <f t="shared" si="1"/>
        <v>927797.58</v>
      </c>
      <c r="F40" s="29">
        <v>1947673.46</v>
      </c>
      <c r="G40" s="29">
        <v>2000000</v>
      </c>
    </row>
    <row r="41" spans="1:7" ht="12.95" customHeight="1" x14ac:dyDescent="0.2">
      <c r="A41" s="7" t="s">
        <v>122</v>
      </c>
      <c r="B41" s="25" t="s">
        <v>150</v>
      </c>
      <c r="C41" s="28">
        <v>548916.49</v>
      </c>
      <c r="D41" s="29">
        <v>322392.28999999998</v>
      </c>
      <c r="E41" s="29">
        <f t="shared" si="1"/>
        <v>277607.71000000002</v>
      </c>
      <c r="F41" s="29">
        <v>600000</v>
      </c>
      <c r="G41" s="29">
        <v>600000</v>
      </c>
    </row>
    <row r="42" spans="1:7" ht="12.95" customHeight="1" x14ac:dyDescent="0.2">
      <c r="A42" s="7" t="s">
        <v>689</v>
      </c>
      <c r="B42" s="25" t="s">
        <v>150</v>
      </c>
      <c r="C42" s="28">
        <v>415332.75</v>
      </c>
      <c r="D42" s="29">
        <v>0</v>
      </c>
      <c r="E42" s="29">
        <f t="shared" si="1"/>
        <v>0</v>
      </c>
      <c r="F42" s="29">
        <v>0</v>
      </c>
      <c r="G42" s="29">
        <v>0</v>
      </c>
    </row>
    <row r="43" spans="1:7" ht="12.95" customHeight="1" x14ac:dyDescent="0.2">
      <c r="A43" s="7" t="s">
        <v>123</v>
      </c>
      <c r="B43" s="25" t="s">
        <v>151</v>
      </c>
      <c r="C43" s="28">
        <v>0</v>
      </c>
      <c r="D43" s="29">
        <v>0</v>
      </c>
      <c r="E43" s="29">
        <f t="shared" si="1"/>
        <v>1520</v>
      </c>
      <c r="F43" s="29">
        <v>1520</v>
      </c>
      <c r="G43" s="29">
        <v>2000</v>
      </c>
    </row>
    <row r="44" spans="1:7" ht="12.95" customHeight="1" x14ac:dyDescent="0.2">
      <c r="A44" s="7" t="s">
        <v>124</v>
      </c>
      <c r="B44" s="25" t="s">
        <v>152</v>
      </c>
      <c r="C44" s="28">
        <v>80800</v>
      </c>
      <c r="D44" s="29">
        <v>39200</v>
      </c>
      <c r="E44" s="29">
        <f t="shared" si="1"/>
        <v>96800</v>
      </c>
      <c r="F44" s="29">
        <v>136000</v>
      </c>
      <c r="G44" s="29">
        <v>126000</v>
      </c>
    </row>
    <row r="45" spans="1:7" ht="12.95" customHeight="1" x14ac:dyDescent="0.2">
      <c r="A45" s="7" t="s">
        <v>125</v>
      </c>
      <c r="B45" s="25" t="s">
        <v>153</v>
      </c>
      <c r="C45" s="28">
        <v>13980</v>
      </c>
      <c r="D45" s="29">
        <v>8386</v>
      </c>
      <c r="E45" s="29">
        <f t="shared" si="1"/>
        <v>28790</v>
      </c>
      <c r="F45" s="29">
        <v>37176</v>
      </c>
      <c r="G45" s="29">
        <v>37176</v>
      </c>
    </row>
    <row r="46" spans="1:7" ht="12.95" customHeight="1" x14ac:dyDescent="0.2">
      <c r="A46" s="7" t="s">
        <v>127</v>
      </c>
      <c r="B46" s="25" t="s">
        <v>155</v>
      </c>
      <c r="C46" s="28">
        <v>0</v>
      </c>
      <c r="D46" s="29">
        <v>0</v>
      </c>
      <c r="E46" s="29">
        <f t="shared" si="1"/>
        <v>30400</v>
      </c>
      <c r="F46" s="29">
        <v>30400</v>
      </c>
      <c r="G46" s="29">
        <v>30400</v>
      </c>
    </row>
    <row r="47" spans="1:7" ht="12.95" customHeight="1" x14ac:dyDescent="0.2">
      <c r="A47" s="7" t="s">
        <v>128</v>
      </c>
      <c r="B47" s="25" t="s">
        <v>156</v>
      </c>
      <c r="C47" s="28">
        <v>34800</v>
      </c>
      <c r="D47" s="29">
        <v>0</v>
      </c>
      <c r="E47" s="29">
        <f t="shared" si="1"/>
        <v>100000</v>
      </c>
      <c r="F47" s="29">
        <v>100000</v>
      </c>
      <c r="G47" s="29">
        <v>100000</v>
      </c>
    </row>
    <row r="48" spans="1:7" ht="12.95" customHeight="1" x14ac:dyDescent="0.2">
      <c r="A48" s="7" t="s">
        <v>129</v>
      </c>
      <c r="B48" s="25" t="s">
        <v>157</v>
      </c>
      <c r="C48" s="28">
        <v>0</v>
      </c>
      <c r="D48" s="29">
        <v>0</v>
      </c>
      <c r="E48" s="29">
        <f t="shared" si="1"/>
        <v>12000</v>
      </c>
      <c r="F48" s="29">
        <v>12000</v>
      </c>
      <c r="G48" s="29">
        <v>12000</v>
      </c>
    </row>
    <row r="49" spans="1:7" ht="12.95" customHeight="1" x14ac:dyDescent="0.2">
      <c r="A49" s="7" t="s">
        <v>130</v>
      </c>
      <c r="B49" s="22" t="s">
        <v>158</v>
      </c>
      <c r="C49" s="28">
        <v>254958.3</v>
      </c>
      <c r="D49" s="29">
        <v>13726.2</v>
      </c>
      <c r="E49" s="29">
        <f t="shared" si="1"/>
        <v>236273.8</v>
      </c>
      <c r="F49" s="29">
        <v>250000</v>
      </c>
      <c r="G49" s="29">
        <v>1000000</v>
      </c>
    </row>
    <row r="50" spans="1:7" ht="12.95" customHeight="1" x14ac:dyDescent="0.2">
      <c r="A50" s="7" t="s">
        <v>131</v>
      </c>
      <c r="B50" s="22" t="s">
        <v>159</v>
      </c>
      <c r="C50" s="28">
        <v>4800</v>
      </c>
      <c r="D50" s="29">
        <v>0</v>
      </c>
      <c r="E50" s="29">
        <f t="shared" si="1"/>
        <v>46977</v>
      </c>
      <c r="F50" s="29">
        <v>46977</v>
      </c>
      <c r="G50" s="29">
        <v>46977</v>
      </c>
    </row>
    <row r="51" spans="1:7" ht="12.95" customHeight="1" x14ac:dyDescent="0.2">
      <c r="A51" s="7" t="s">
        <v>132</v>
      </c>
      <c r="B51" s="22" t="s">
        <v>160</v>
      </c>
      <c r="C51" s="28">
        <v>364406.53</v>
      </c>
      <c r="D51" s="29">
        <v>207789.63</v>
      </c>
      <c r="E51" s="29">
        <f t="shared" si="1"/>
        <v>464710.37</v>
      </c>
      <c r="F51" s="29">
        <v>672500</v>
      </c>
      <c r="G51" s="29">
        <v>1000000</v>
      </c>
    </row>
    <row r="52" spans="1:7" ht="12.95" customHeight="1" x14ac:dyDescent="0.2">
      <c r="A52" s="7" t="s">
        <v>133</v>
      </c>
      <c r="B52" s="22" t="s">
        <v>161</v>
      </c>
      <c r="C52" s="28">
        <v>20000</v>
      </c>
      <c r="D52" s="29">
        <v>0</v>
      </c>
      <c r="E52" s="29">
        <f t="shared" si="1"/>
        <v>421560</v>
      </c>
      <c r="F52" s="29">
        <v>421560</v>
      </c>
      <c r="G52" s="29">
        <v>421560</v>
      </c>
    </row>
    <row r="53" spans="1:7" ht="12.95" customHeight="1" x14ac:dyDescent="0.2">
      <c r="A53" s="9" t="s">
        <v>134</v>
      </c>
      <c r="B53" s="39" t="s">
        <v>162</v>
      </c>
      <c r="C53" s="30">
        <v>14300</v>
      </c>
      <c r="D53" s="55">
        <v>12375</v>
      </c>
      <c r="E53" s="55">
        <f t="shared" si="1"/>
        <v>11058</v>
      </c>
      <c r="F53" s="55">
        <v>23433</v>
      </c>
      <c r="G53" s="55">
        <v>26121</v>
      </c>
    </row>
    <row r="54" spans="1:7" ht="12.95" customHeight="1" x14ac:dyDescent="0.2">
      <c r="A54" s="2"/>
      <c r="B54" s="74"/>
      <c r="C54" s="28"/>
      <c r="D54" s="28"/>
      <c r="E54" s="28"/>
      <c r="F54" s="28"/>
      <c r="G54" s="28"/>
    </row>
    <row r="55" spans="1:7" ht="12.95" customHeight="1" x14ac:dyDescent="0.2">
      <c r="A55" s="2"/>
      <c r="B55" s="74"/>
      <c r="C55" s="28"/>
      <c r="D55" s="28"/>
      <c r="E55" s="28"/>
      <c r="F55" s="28"/>
      <c r="G55" s="28"/>
    </row>
    <row r="56" spans="1:7" ht="12.95" customHeight="1" x14ac:dyDescent="0.2">
      <c r="A56" s="6" t="s">
        <v>135</v>
      </c>
      <c r="B56" s="75" t="s">
        <v>163</v>
      </c>
      <c r="C56" s="66">
        <v>1922</v>
      </c>
      <c r="D56" s="65">
        <v>1400</v>
      </c>
      <c r="E56" s="66">
        <f t="shared" ref="E56:E106" si="2">F56-D56</f>
        <v>36600</v>
      </c>
      <c r="F56" s="65">
        <v>38000</v>
      </c>
      <c r="G56" s="66">
        <v>50000</v>
      </c>
    </row>
    <row r="57" spans="1:7" ht="12.95" customHeight="1" x14ac:dyDescent="0.2">
      <c r="A57" s="7" t="s">
        <v>136</v>
      </c>
      <c r="B57" s="80" t="s">
        <v>164</v>
      </c>
      <c r="C57" s="29">
        <v>491241.9</v>
      </c>
      <c r="D57" s="28">
        <v>445239</v>
      </c>
      <c r="E57" s="29">
        <f t="shared" si="2"/>
        <v>304761</v>
      </c>
      <c r="F57" s="28">
        <v>750000</v>
      </c>
      <c r="G57" s="29">
        <v>1000000</v>
      </c>
    </row>
    <row r="58" spans="1:7" ht="12.95" customHeight="1" x14ac:dyDescent="0.2">
      <c r="A58" s="7" t="s">
        <v>137</v>
      </c>
      <c r="B58" s="80" t="s">
        <v>165</v>
      </c>
      <c r="C58" s="29">
        <v>317497.8</v>
      </c>
      <c r="D58" s="28">
        <v>249971.54</v>
      </c>
      <c r="E58" s="29">
        <f t="shared" si="2"/>
        <v>50028.459999999992</v>
      </c>
      <c r="F58" s="28">
        <v>300000</v>
      </c>
      <c r="G58" s="29">
        <v>500000</v>
      </c>
    </row>
    <row r="59" spans="1:7" ht="12.95" customHeight="1" x14ac:dyDescent="0.2">
      <c r="A59" s="7" t="s">
        <v>138</v>
      </c>
      <c r="B59" s="80" t="s">
        <v>165</v>
      </c>
      <c r="C59" s="29">
        <v>4906463.1100000003</v>
      </c>
      <c r="D59" s="28">
        <v>1979937.5</v>
      </c>
      <c r="E59" s="29">
        <f t="shared" si="2"/>
        <v>3086238.5</v>
      </c>
      <c r="F59" s="28">
        <v>5066176</v>
      </c>
      <c r="G59" s="68">
        <v>6118800</v>
      </c>
    </row>
    <row r="60" spans="1:7" ht="12.95" customHeight="1" x14ac:dyDescent="0.2">
      <c r="A60" s="7" t="s">
        <v>139</v>
      </c>
      <c r="B60" s="80" t="s">
        <v>165</v>
      </c>
      <c r="C60" s="29">
        <v>0</v>
      </c>
      <c r="D60" s="28">
        <v>0</v>
      </c>
      <c r="E60" s="29">
        <f t="shared" si="2"/>
        <v>64240</v>
      </c>
      <c r="F60" s="28">
        <v>64240</v>
      </c>
      <c r="G60" s="29">
        <v>100000</v>
      </c>
    </row>
    <row r="61" spans="1:7" ht="12.95" customHeight="1" x14ac:dyDescent="0.2">
      <c r="A61" s="7" t="s">
        <v>140</v>
      </c>
      <c r="B61" s="80" t="s">
        <v>165</v>
      </c>
      <c r="C61" s="29">
        <v>40000</v>
      </c>
      <c r="D61" s="28">
        <v>0</v>
      </c>
      <c r="E61" s="29">
        <f t="shared" si="2"/>
        <v>77000</v>
      </c>
      <c r="F61" s="28">
        <v>77000</v>
      </c>
      <c r="G61" s="29">
        <v>100000</v>
      </c>
    </row>
    <row r="62" spans="1:7" ht="12.95" customHeight="1" x14ac:dyDescent="0.2">
      <c r="A62" s="7" t="s">
        <v>141</v>
      </c>
      <c r="B62" s="80" t="s">
        <v>165</v>
      </c>
      <c r="C62" s="29">
        <v>6128</v>
      </c>
      <c r="D62" s="28">
        <v>0</v>
      </c>
      <c r="E62" s="29">
        <f t="shared" si="2"/>
        <v>100000</v>
      </c>
      <c r="F62" s="28">
        <v>100000</v>
      </c>
      <c r="G62" s="29">
        <v>100000</v>
      </c>
    </row>
    <row r="63" spans="1:7" ht="12.95" customHeight="1" x14ac:dyDescent="0.2">
      <c r="A63" s="7" t="s">
        <v>690</v>
      </c>
      <c r="B63" s="80" t="s">
        <v>165</v>
      </c>
      <c r="C63" s="29">
        <v>27260</v>
      </c>
      <c r="D63" s="28">
        <v>0</v>
      </c>
      <c r="E63" s="29">
        <f t="shared" si="2"/>
        <v>100000</v>
      </c>
      <c r="F63" s="28">
        <v>100000</v>
      </c>
      <c r="G63" s="29">
        <v>50000</v>
      </c>
    </row>
    <row r="64" spans="1:7" ht="12.95" customHeight="1" x14ac:dyDescent="0.2">
      <c r="A64" s="23" t="s">
        <v>437</v>
      </c>
      <c r="B64" s="80" t="s">
        <v>165</v>
      </c>
      <c r="C64" s="29"/>
      <c r="D64" s="28"/>
      <c r="E64" s="29">
        <f t="shared" si="2"/>
        <v>0</v>
      </c>
      <c r="F64" s="28"/>
      <c r="G64" s="29"/>
    </row>
    <row r="65" spans="1:7" ht="12.95" customHeight="1" x14ac:dyDescent="0.2">
      <c r="A65" s="7" t="s">
        <v>142</v>
      </c>
      <c r="B65" s="2"/>
      <c r="C65" s="29">
        <v>0</v>
      </c>
      <c r="D65" s="28">
        <v>0</v>
      </c>
      <c r="E65" s="29">
        <f t="shared" si="2"/>
        <v>50000</v>
      </c>
      <c r="F65" s="28">
        <v>50000</v>
      </c>
      <c r="G65" s="29">
        <v>50000</v>
      </c>
    </row>
    <row r="66" spans="1:7" ht="12.95" customHeight="1" x14ac:dyDescent="0.2">
      <c r="A66" s="7" t="s">
        <v>144</v>
      </c>
      <c r="B66" s="2"/>
      <c r="C66" s="7"/>
      <c r="D66" s="28"/>
      <c r="E66" s="29">
        <f t="shared" si="2"/>
        <v>0</v>
      </c>
      <c r="F66" s="28"/>
      <c r="G66" s="29"/>
    </row>
    <row r="67" spans="1:7" ht="12.95" customHeight="1" x14ac:dyDescent="0.2">
      <c r="A67" s="7" t="s">
        <v>143</v>
      </c>
      <c r="B67" s="2"/>
      <c r="C67" s="29">
        <v>0</v>
      </c>
      <c r="D67" s="28">
        <v>27360</v>
      </c>
      <c r="E67" s="29">
        <f t="shared" si="2"/>
        <v>2640</v>
      </c>
      <c r="F67" s="28">
        <v>30000</v>
      </c>
      <c r="G67" s="29">
        <v>30000</v>
      </c>
    </row>
    <row r="68" spans="1:7" ht="12.95" customHeight="1" x14ac:dyDescent="0.2">
      <c r="A68" s="7" t="s">
        <v>181</v>
      </c>
      <c r="B68" s="2"/>
      <c r="C68" s="29"/>
      <c r="D68" s="28"/>
      <c r="E68" s="29">
        <f t="shared" si="2"/>
        <v>0</v>
      </c>
      <c r="F68" s="28"/>
      <c r="G68" s="29"/>
    </row>
    <row r="69" spans="1:7" ht="12.95" customHeight="1" x14ac:dyDescent="0.2">
      <c r="A69" s="7" t="s">
        <v>182</v>
      </c>
      <c r="B69" s="2"/>
      <c r="C69" s="29"/>
      <c r="D69" s="28">
        <v>0</v>
      </c>
      <c r="E69" s="29">
        <f t="shared" si="2"/>
        <v>280000</v>
      </c>
      <c r="F69" s="28">
        <v>280000</v>
      </c>
      <c r="G69" s="29">
        <v>280000</v>
      </c>
    </row>
    <row r="70" spans="1:7" ht="12.95" customHeight="1" x14ac:dyDescent="0.2">
      <c r="A70" s="7" t="s">
        <v>183</v>
      </c>
      <c r="B70" s="2"/>
      <c r="C70" s="29"/>
      <c r="D70" s="28">
        <v>0</v>
      </c>
      <c r="E70" s="29">
        <f t="shared" si="2"/>
        <v>211200</v>
      </c>
      <c r="F70" s="28">
        <v>211200</v>
      </c>
      <c r="G70" s="29">
        <v>211200</v>
      </c>
    </row>
    <row r="71" spans="1:7" ht="12.95" customHeight="1" x14ac:dyDescent="0.2">
      <c r="A71" s="7" t="s">
        <v>184</v>
      </c>
      <c r="B71" s="2"/>
      <c r="C71" s="29"/>
      <c r="D71" s="28">
        <v>0</v>
      </c>
      <c r="E71" s="29">
        <f t="shared" si="2"/>
        <v>300000</v>
      </c>
      <c r="F71" s="28">
        <v>300000</v>
      </c>
      <c r="G71" s="29">
        <v>300000</v>
      </c>
    </row>
    <row r="72" spans="1:7" ht="12.75" customHeight="1" x14ac:dyDescent="0.2">
      <c r="A72" s="8" t="s">
        <v>691</v>
      </c>
      <c r="B72" s="2"/>
      <c r="C72" s="29"/>
      <c r="D72" s="28"/>
      <c r="E72" s="29">
        <f t="shared" si="2"/>
        <v>0</v>
      </c>
      <c r="F72" s="28"/>
      <c r="G72" s="29"/>
    </row>
    <row r="73" spans="1:7" ht="12.75" customHeight="1" x14ac:dyDescent="0.2">
      <c r="A73" s="8" t="s">
        <v>692</v>
      </c>
      <c r="B73" s="2"/>
      <c r="C73" s="29">
        <v>131097.5</v>
      </c>
      <c r="D73" s="28">
        <v>130815</v>
      </c>
      <c r="E73" s="29">
        <f t="shared" si="2"/>
        <v>69185</v>
      </c>
      <c r="F73" s="28">
        <v>200000</v>
      </c>
      <c r="G73" s="29">
        <v>200000</v>
      </c>
    </row>
    <row r="74" spans="1:7" ht="12.75" customHeight="1" x14ac:dyDescent="0.2">
      <c r="A74" s="8" t="s">
        <v>693</v>
      </c>
      <c r="B74" s="2"/>
      <c r="C74" s="29">
        <v>274476.90999999997</v>
      </c>
      <c r="D74" s="28">
        <v>0</v>
      </c>
      <c r="E74" s="29">
        <f t="shared" si="2"/>
        <v>334000</v>
      </c>
      <c r="F74" s="28">
        <v>334000</v>
      </c>
      <c r="G74" s="29">
        <v>334000</v>
      </c>
    </row>
    <row r="75" spans="1:7" ht="12.75" customHeight="1" x14ac:dyDescent="0.2">
      <c r="A75" s="8" t="s">
        <v>694</v>
      </c>
      <c r="B75" s="2"/>
      <c r="C75" s="29"/>
      <c r="D75" s="28"/>
      <c r="E75" s="29">
        <f t="shared" si="2"/>
        <v>0</v>
      </c>
      <c r="F75" s="28"/>
      <c r="G75" s="29"/>
    </row>
    <row r="76" spans="1:7" ht="12.75" customHeight="1" x14ac:dyDescent="0.2">
      <c r="A76" s="8" t="s">
        <v>695</v>
      </c>
      <c r="B76" s="2"/>
      <c r="C76" s="29">
        <v>10589875</v>
      </c>
      <c r="D76" s="28">
        <v>0</v>
      </c>
      <c r="E76" s="29">
        <f t="shared" si="2"/>
        <v>0</v>
      </c>
      <c r="F76" s="28">
        <v>0</v>
      </c>
      <c r="G76" s="29">
        <v>0</v>
      </c>
    </row>
    <row r="77" spans="1:7" ht="12.75" customHeight="1" x14ac:dyDescent="0.2">
      <c r="A77" s="8" t="s">
        <v>696</v>
      </c>
      <c r="B77" s="2"/>
      <c r="C77" s="29">
        <v>999477</v>
      </c>
      <c r="D77" s="28">
        <v>0</v>
      </c>
      <c r="E77" s="29">
        <f t="shared" si="2"/>
        <v>0</v>
      </c>
      <c r="F77" s="28">
        <v>0</v>
      </c>
      <c r="G77" s="29">
        <v>0</v>
      </c>
    </row>
    <row r="78" spans="1:7" ht="12.75" customHeight="1" x14ac:dyDescent="0.2">
      <c r="A78" s="8" t="s">
        <v>697</v>
      </c>
      <c r="B78" s="2"/>
      <c r="C78" s="29">
        <v>299575</v>
      </c>
      <c r="D78" s="28">
        <v>0</v>
      </c>
      <c r="E78" s="29">
        <f t="shared" si="2"/>
        <v>0</v>
      </c>
      <c r="F78" s="28">
        <v>0</v>
      </c>
      <c r="G78" s="29">
        <v>0</v>
      </c>
    </row>
    <row r="79" spans="1:7" ht="12.75" customHeight="1" x14ac:dyDescent="0.2">
      <c r="A79" s="8" t="s">
        <v>698</v>
      </c>
      <c r="B79" s="2"/>
      <c r="C79" s="29">
        <v>209720</v>
      </c>
      <c r="D79" s="28">
        <v>0</v>
      </c>
      <c r="E79" s="29">
        <f t="shared" si="2"/>
        <v>0</v>
      </c>
      <c r="F79" s="28">
        <v>0</v>
      </c>
      <c r="G79" s="29">
        <v>0</v>
      </c>
    </row>
    <row r="80" spans="1:7" ht="12.75" customHeight="1" x14ac:dyDescent="0.2">
      <c r="A80" s="8" t="s">
        <v>699</v>
      </c>
      <c r="B80" s="2"/>
      <c r="C80" s="29">
        <v>194400</v>
      </c>
      <c r="D80" s="28">
        <v>0</v>
      </c>
      <c r="E80" s="29">
        <f t="shared" si="2"/>
        <v>0</v>
      </c>
      <c r="F80" s="28">
        <v>0</v>
      </c>
      <c r="G80" s="29">
        <v>0</v>
      </c>
    </row>
    <row r="81" spans="1:7" ht="12.75" customHeight="1" x14ac:dyDescent="0.2">
      <c r="A81" s="8" t="s">
        <v>700</v>
      </c>
      <c r="B81" s="2"/>
      <c r="C81" s="29">
        <v>557700</v>
      </c>
      <c r="D81" s="28">
        <v>0</v>
      </c>
      <c r="E81" s="29">
        <f t="shared" si="2"/>
        <v>0</v>
      </c>
      <c r="F81" s="28">
        <v>0</v>
      </c>
      <c r="G81" s="29">
        <v>0</v>
      </c>
    </row>
    <row r="82" spans="1:7" ht="12.75" customHeight="1" x14ac:dyDescent="0.2">
      <c r="A82" s="8" t="s">
        <v>701</v>
      </c>
      <c r="B82" s="2"/>
      <c r="C82" s="29">
        <v>836500</v>
      </c>
      <c r="D82" s="28">
        <v>0</v>
      </c>
      <c r="E82" s="29">
        <f t="shared" si="2"/>
        <v>0</v>
      </c>
      <c r="F82" s="28">
        <v>0</v>
      </c>
      <c r="G82" s="29">
        <v>0</v>
      </c>
    </row>
    <row r="83" spans="1:7" ht="12.95" customHeight="1" x14ac:dyDescent="0.2">
      <c r="A83" s="7" t="s">
        <v>185</v>
      </c>
      <c r="B83" s="80" t="s">
        <v>146</v>
      </c>
      <c r="C83" s="29">
        <v>17670</v>
      </c>
      <c r="D83" s="28">
        <v>0</v>
      </c>
      <c r="E83" s="29">
        <f t="shared" si="2"/>
        <v>350000</v>
      </c>
      <c r="F83" s="28">
        <v>350000</v>
      </c>
      <c r="G83" s="29">
        <v>350000</v>
      </c>
    </row>
    <row r="84" spans="1:7" ht="12.95" customHeight="1" x14ac:dyDescent="0.2">
      <c r="A84" s="7" t="s">
        <v>186</v>
      </c>
      <c r="B84" s="80" t="s">
        <v>219</v>
      </c>
      <c r="C84" s="29">
        <v>502943.61</v>
      </c>
      <c r="D84" s="28">
        <v>173332</v>
      </c>
      <c r="E84" s="29">
        <f t="shared" si="2"/>
        <v>626668</v>
      </c>
      <c r="F84" s="28">
        <v>800000</v>
      </c>
      <c r="G84" s="29">
        <v>1000000</v>
      </c>
    </row>
    <row r="85" spans="1:7" ht="12.95" customHeight="1" x14ac:dyDescent="0.2">
      <c r="A85" s="7" t="s">
        <v>187</v>
      </c>
      <c r="B85" s="80" t="s">
        <v>220</v>
      </c>
      <c r="C85" s="29">
        <v>3847470.16</v>
      </c>
      <c r="D85" s="28">
        <v>1582787.77</v>
      </c>
      <c r="E85" s="29">
        <f t="shared" si="2"/>
        <v>3289186.23</v>
      </c>
      <c r="F85" s="28">
        <v>4871974</v>
      </c>
      <c r="G85" s="29">
        <v>5500000</v>
      </c>
    </row>
    <row r="86" spans="1:7" ht="12.95" customHeight="1" x14ac:dyDescent="0.2">
      <c r="A86" s="7" t="s">
        <v>188</v>
      </c>
      <c r="B86" s="80" t="s">
        <v>165</v>
      </c>
      <c r="C86" s="29">
        <v>0</v>
      </c>
      <c r="D86" s="28">
        <v>0</v>
      </c>
      <c r="E86" s="29">
        <f t="shared" si="2"/>
        <v>0</v>
      </c>
      <c r="F86" s="28">
        <v>0</v>
      </c>
      <c r="G86" s="29">
        <v>500000</v>
      </c>
    </row>
    <row r="87" spans="1:7" ht="12.95" customHeight="1" x14ac:dyDescent="0.2">
      <c r="A87" s="7" t="s">
        <v>189</v>
      </c>
      <c r="B87" s="80" t="s">
        <v>221</v>
      </c>
      <c r="C87" s="29">
        <v>28647.75</v>
      </c>
      <c r="D87" s="28">
        <v>0</v>
      </c>
      <c r="E87" s="29">
        <f t="shared" si="2"/>
        <v>200000</v>
      </c>
      <c r="F87" s="28">
        <v>200000</v>
      </c>
      <c r="G87" s="29">
        <v>200000</v>
      </c>
    </row>
    <row r="88" spans="1:7" ht="12.95" customHeight="1" x14ac:dyDescent="0.2">
      <c r="A88" s="7" t="s">
        <v>190</v>
      </c>
      <c r="B88" s="80" t="s">
        <v>165</v>
      </c>
      <c r="C88" s="29">
        <v>24000</v>
      </c>
      <c r="D88" s="28">
        <v>12000</v>
      </c>
      <c r="E88" s="29">
        <f t="shared" si="2"/>
        <v>12000</v>
      </c>
      <c r="F88" s="28">
        <v>24000</v>
      </c>
      <c r="G88" s="29">
        <v>24000</v>
      </c>
    </row>
    <row r="89" spans="1:7" ht="12.95" customHeight="1" x14ac:dyDescent="0.2">
      <c r="A89" s="7" t="s">
        <v>702</v>
      </c>
      <c r="B89" s="80" t="s">
        <v>165</v>
      </c>
      <c r="C89" s="29">
        <v>24000</v>
      </c>
      <c r="D89" s="28">
        <v>0</v>
      </c>
      <c r="E89" s="29">
        <f t="shared" si="2"/>
        <v>24000</v>
      </c>
      <c r="F89" s="28">
        <v>24000</v>
      </c>
      <c r="G89" s="29">
        <v>24000</v>
      </c>
    </row>
    <row r="90" spans="1:7" ht="12.95" customHeight="1" x14ac:dyDescent="0.2">
      <c r="A90" s="7" t="s">
        <v>703</v>
      </c>
      <c r="B90" s="80" t="s">
        <v>165</v>
      </c>
      <c r="C90" s="29">
        <v>24000</v>
      </c>
      <c r="D90" s="28">
        <v>6000</v>
      </c>
      <c r="E90" s="29">
        <f t="shared" si="2"/>
        <v>32400</v>
      </c>
      <c r="F90" s="28">
        <v>38400</v>
      </c>
      <c r="G90" s="29">
        <v>24000</v>
      </c>
    </row>
    <row r="91" spans="1:7" ht="12.95" customHeight="1" x14ac:dyDescent="0.2">
      <c r="A91" s="7" t="s">
        <v>191</v>
      </c>
      <c r="B91" s="80"/>
      <c r="C91" s="29"/>
      <c r="D91" s="28"/>
      <c r="E91" s="29">
        <f t="shared" si="2"/>
        <v>0</v>
      </c>
      <c r="F91" s="28"/>
      <c r="G91" s="29"/>
    </row>
    <row r="92" spans="1:7" ht="12.95" customHeight="1" x14ac:dyDescent="0.2">
      <c r="A92" s="7" t="s">
        <v>192</v>
      </c>
      <c r="B92" s="80" t="s">
        <v>165</v>
      </c>
      <c r="C92" s="29">
        <v>343019</v>
      </c>
      <c r="D92" s="28">
        <v>65635</v>
      </c>
      <c r="E92" s="29">
        <f t="shared" si="2"/>
        <v>174365</v>
      </c>
      <c r="F92" s="28">
        <v>240000</v>
      </c>
      <c r="G92" s="29">
        <v>500000</v>
      </c>
    </row>
    <row r="93" spans="1:7" ht="12.95" customHeight="1" x14ac:dyDescent="0.2">
      <c r="A93" s="7" t="s">
        <v>193</v>
      </c>
      <c r="B93" s="80" t="s">
        <v>165</v>
      </c>
      <c r="C93" s="29">
        <v>1356000</v>
      </c>
      <c r="D93" s="28">
        <v>0</v>
      </c>
      <c r="E93" s="29">
        <f t="shared" si="2"/>
        <v>1356000</v>
      </c>
      <c r="F93" s="28">
        <v>1356000</v>
      </c>
      <c r="G93" s="29">
        <v>1356000</v>
      </c>
    </row>
    <row r="94" spans="1:7" ht="12.95" customHeight="1" x14ac:dyDescent="0.2">
      <c r="A94" s="7" t="s">
        <v>194</v>
      </c>
      <c r="B94" s="80" t="s">
        <v>165</v>
      </c>
      <c r="C94" s="29">
        <v>1091000</v>
      </c>
      <c r="D94" s="28">
        <v>0</v>
      </c>
      <c r="E94" s="29">
        <f t="shared" si="2"/>
        <v>2100000</v>
      </c>
      <c r="F94" s="28">
        <v>2100000</v>
      </c>
      <c r="G94" s="29">
        <v>2100000</v>
      </c>
    </row>
    <row r="95" spans="1:7" ht="12.95" customHeight="1" x14ac:dyDescent="0.2">
      <c r="A95" s="7" t="s">
        <v>195</v>
      </c>
      <c r="B95" s="80" t="s">
        <v>165</v>
      </c>
      <c r="C95" s="29">
        <v>1054318.19</v>
      </c>
      <c r="D95" s="28">
        <v>357000</v>
      </c>
      <c r="E95" s="29">
        <f t="shared" si="2"/>
        <v>798000</v>
      </c>
      <c r="F95" s="28">
        <v>1155000</v>
      </c>
      <c r="G95" s="29">
        <v>1155000</v>
      </c>
    </row>
    <row r="96" spans="1:7" ht="12.95" customHeight="1" x14ac:dyDescent="0.2">
      <c r="A96" s="7" t="s">
        <v>196</v>
      </c>
      <c r="B96" s="80" t="s">
        <v>165</v>
      </c>
      <c r="C96" s="29">
        <v>669931.81000000006</v>
      </c>
      <c r="D96" s="28">
        <v>478953.75</v>
      </c>
      <c r="E96" s="29">
        <f t="shared" si="2"/>
        <v>178046.25</v>
      </c>
      <c r="F96" s="28">
        <v>657000</v>
      </c>
      <c r="G96" s="29">
        <v>1350000</v>
      </c>
    </row>
    <row r="97" spans="1:7" ht="12.95" customHeight="1" x14ac:dyDescent="0.2">
      <c r="A97" s="7" t="s">
        <v>197</v>
      </c>
      <c r="B97" s="80" t="s">
        <v>160</v>
      </c>
      <c r="C97" s="29">
        <v>473528.09</v>
      </c>
      <c r="D97" s="28">
        <v>132259.9</v>
      </c>
      <c r="E97" s="29">
        <f t="shared" si="2"/>
        <v>567740.1</v>
      </c>
      <c r="F97" s="28">
        <v>700000</v>
      </c>
      <c r="G97" s="29">
        <v>700000</v>
      </c>
    </row>
    <row r="98" spans="1:7" ht="12.95" customHeight="1" x14ac:dyDescent="0.2">
      <c r="A98" s="7" t="s">
        <v>198</v>
      </c>
      <c r="B98" s="80" t="s">
        <v>160</v>
      </c>
      <c r="C98" s="29">
        <v>50005</v>
      </c>
      <c r="D98" s="28">
        <v>0</v>
      </c>
      <c r="E98" s="29">
        <f t="shared" si="2"/>
        <v>76000</v>
      </c>
      <c r="F98" s="28">
        <v>76000</v>
      </c>
      <c r="G98" s="29">
        <v>100000</v>
      </c>
    </row>
    <row r="99" spans="1:7" ht="12.95" customHeight="1" x14ac:dyDescent="0.2">
      <c r="A99" s="7" t="s">
        <v>704</v>
      </c>
      <c r="B99" s="80"/>
      <c r="C99" s="29">
        <v>0</v>
      </c>
      <c r="D99" s="28">
        <v>0</v>
      </c>
      <c r="E99" s="29">
        <f t="shared" si="2"/>
        <v>0</v>
      </c>
      <c r="F99" s="28">
        <v>0</v>
      </c>
      <c r="G99" s="29">
        <v>870200</v>
      </c>
    </row>
    <row r="100" spans="1:7" ht="12.95" customHeight="1" x14ac:dyDescent="0.2">
      <c r="A100" s="7" t="s">
        <v>199</v>
      </c>
      <c r="B100" s="80" t="s">
        <v>165</v>
      </c>
      <c r="C100" s="29">
        <v>100000</v>
      </c>
      <c r="D100" s="28">
        <v>0</v>
      </c>
      <c r="E100" s="29">
        <f t="shared" si="2"/>
        <v>100000</v>
      </c>
      <c r="F100" s="28">
        <v>100000</v>
      </c>
      <c r="G100" s="29">
        <v>100000</v>
      </c>
    </row>
    <row r="101" spans="1:7" ht="12.95" customHeight="1" x14ac:dyDescent="0.2">
      <c r="A101" s="7" t="s">
        <v>200</v>
      </c>
      <c r="B101" s="80" t="s">
        <v>302</v>
      </c>
      <c r="C101" s="29">
        <v>766102.4</v>
      </c>
      <c r="D101" s="28">
        <v>409399</v>
      </c>
      <c r="E101" s="29">
        <f t="shared" si="2"/>
        <v>590601</v>
      </c>
      <c r="F101" s="28">
        <v>1000000</v>
      </c>
      <c r="G101" s="29">
        <v>1000000</v>
      </c>
    </row>
    <row r="102" spans="1:7" ht="12.95" customHeight="1" x14ac:dyDescent="0.2">
      <c r="A102" s="7" t="s">
        <v>201</v>
      </c>
      <c r="B102" s="80" t="s">
        <v>165</v>
      </c>
      <c r="C102" s="29">
        <v>81200</v>
      </c>
      <c r="D102" s="28">
        <v>0</v>
      </c>
      <c r="E102" s="29">
        <f t="shared" si="2"/>
        <v>150000</v>
      </c>
      <c r="F102" s="28">
        <v>150000</v>
      </c>
      <c r="G102" s="29">
        <v>200000</v>
      </c>
    </row>
    <row r="103" spans="1:7" ht="12.95" customHeight="1" x14ac:dyDescent="0.2">
      <c r="A103" s="7" t="s">
        <v>202</v>
      </c>
      <c r="B103" s="80" t="s">
        <v>438</v>
      </c>
      <c r="C103" s="29">
        <v>0</v>
      </c>
      <c r="D103" s="28">
        <v>0</v>
      </c>
      <c r="E103" s="29">
        <f t="shared" si="2"/>
        <v>20000</v>
      </c>
      <c r="F103" s="28">
        <v>20000</v>
      </c>
      <c r="G103" s="29">
        <v>20000</v>
      </c>
    </row>
    <row r="104" spans="1:7" ht="12.95" customHeight="1" x14ac:dyDescent="0.2">
      <c r="A104" s="7" t="s">
        <v>203</v>
      </c>
      <c r="B104" s="80" t="s">
        <v>438</v>
      </c>
      <c r="C104" s="29">
        <v>50000</v>
      </c>
      <c r="D104" s="28">
        <v>0</v>
      </c>
      <c r="E104" s="29">
        <f t="shared" si="2"/>
        <v>50000</v>
      </c>
      <c r="F104" s="28">
        <v>50000</v>
      </c>
      <c r="G104" s="29">
        <v>50000</v>
      </c>
    </row>
    <row r="105" spans="1:7" ht="12.95" customHeight="1" x14ac:dyDescent="0.2">
      <c r="A105" s="7" t="s">
        <v>204</v>
      </c>
      <c r="B105" s="80" t="s">
        <v>438</v>
      </c>
      <c r="C105" s="29">
        <v>9800</v>
      </c>
      <c r="D105" s="28">
        <v>0</v>
      </c>
      <c r="E105" s="29">
        <f t="shared" si="2"/>
        <v>10000</v>
      </c>
      <c r="F105" s="28">
        <v>10000</v>
      </c>
      <c r="G105" s="29">
        <v>10000</v>
      </c>
    </row>
    <row r="106" spans="1:7" ht="12.95" customHeight="1" x14ac:dyDescent="0.2">
      <c r="A106" s="9" t="s">
        <v>205</v>
      </c>
      <c r="B106" s="83" t="s">
        <v>438</v>
      </c>
      <c r="C106" s="55">
        <v>30000</v>
      </c>
      <c r="D106" s="30">
        <v>15000</v>
      </c>
      <c r="E106" s="55">
        <f t="shared" si="2"/>
        <v>35000</v>
      </c>
      <c r="F106" s="30">
        <v>50000</v>
      </c>
      <c r="G106" s="55">
        <v>50000</v>
      </c>
    </row>
    <row r="107" spans="1:7" ht="12.95" customHeight="1" x14ac:dyDescent="0.2">
      <c r="A107" s="7"/>
      <c r="B107" s="22"/>
      <c r="C107" s="28"/>
      <c r="D107" s="29"/>
      <c r="E107" s="29"/>
      <c r="F107" s="29"/>
      <c r="G107" s="29"/>
    </row>
    <row r="108" spans="1:7" ht="12.95" customHeight="1" x14ac:dyDescent="0.2">
      <c r="A108" s="7"/>
      <c r="B108" s="22"/>
      <c r="C108" s="28"/>
      <c r="D108" s="29"/>
      <c r="E108" s="29"/>
      <c r="F108" s="29"/>
      <c r="G108" s="29"/>
    </row>
    <row r="109" spans="1:7" ht="12.95" customHeight="1" x14ac:dyDescent="0.2">
      <c r="A109" s="7"/>
      <c r="B109" s="22"/>
      <c r="C109" s="28"/>
      <c r="D109" s="29"/>
      <c r="E109" s="29"/>
      <c r="F109" s="29"/>
      <c r="G109" s="29"/>
    </row>
    <row r="110" spans="1:7" ht="12.95" customHeight="1" x14ac:dyDescent="0.2">
      <c r="A110" s="7"/>
      <c r="B110" s="22"/>
      <c r="C110" s="28"/>
      <c r="D110" s="29"/>
      <c r="E110" s="29"/>
      <c r="F110" s="29"/>
      <c r="G110" s="29"/>
    </row>
    <row r="111" spans="1:7" ht="12.95" customHeight="1" x14ac:dyDescent="0.2">
      <c r="A111" s="6" t="s">
        <v>206</v>
      </c>
      <c r="B111" s="78" t="s">
        <v>439</v>
      </c>
      <c r="C111" s="66">
        <v>0</v>
      </c>
      <c r="D111" s="65">
        <v>0</v>
      </c>
      <c r="E111" s="66">
        <f t="shared" ref="E111" si="3">F111-D111</f>
        <v>0</v>
      </c>
      <c r="F111" s="65"/>
      <c r="G111" s="66"/>
    </row>
    <row r="112" spans="1:7" ht="12.95" customHeight="1" x14ac:dyDescent="0.2">
      <c r="A112" s="7" t="s">
        <v>207</v>
      </c>
      <c r="B112" s="25"/>
      <c r="C112" s="29">
        <v>25764</v>
      </c>
      <c r="D112" s="28">
        <v>17919.5</v>
      </c>
      <c r="E112" s="29">
        <f>F112-D112</f>
        <v>4880.5</v>
      </c>
      <c r="F112" s="28">
        <v>22800</v>
      </c>
      <c r="G112" s="29">
        <v>30000</v>
      </c>
    </row>
    <row r="113" spans="1:7" ht="12.95" customHeight="1" x14ac:dyDescent="0.2">
      <c r="A113" s="7" t="s">
        <v>208</v>
      </c>
      <c r="B113" s="7"/>
      <c r="C113" s="29">
        <v>0</v>
      </c>
      <c r="D113" s="28">
        <v>0</v>
      </c>
      <c r="E113" s="29">
        <f t="shared" ref="E113:E161" si="4">F113-D113</f>
        <v>29488</v>
      </c>
      <c r="F113" s="28">
        <v>29488</v>
      </c>
      <c r="G113" s="29">
        <v>30000</v>
      </c>
    </row>
    <row r="114" spans="1:7" ht="12.95" customHeight="1" x14ac:dyDescent="0.2">
      <c r="A114" s="7" t="s">
        <v>209</v>
      </c>
      <c r="B114" s="7"/>
      <c r="C114" s="29">
        <v>62220.61</v>
      </c>
      <c r="D114" s="28">
        <v>28495.25</v>
      </c>
      <c r="E114" s="29">
        <f t="shared" si="4"/>
        <v>43464.75</v>
      </c>
      <c r="F114" s="28">
        <v>71960</v>
      </c>
      <c r="G114" s="29">
        <v>89600</v>
      </c>
    </row>
    <row r="115" spans="1:7" ht="12.95" customHeight="1" x14ac:dyDescent="0.2">
      <c r="A115" s="7" t="s">
        <v>210</v>
      </c>
      <c r="B115" s="7"/>
      <c r="C115" s="29">
        <v>24314.5</v>
      </c>
      <c r="D115" s="28">
        <v>14135.7</v>
      </c>
      <c r="E115" s="29">
        <f t="shared" si="4"/>
        <v>21067.3</v>
      </c>
      <c r="F115" s="28">
        <v>35203</v>
      </c>
      <c r="G115" s="29">
        <v>46000</v>
      </c>
    </row>
    <row r="116" spans="1:7" ht="12.95" customHeight="1" x14ac:dyDescent="0.2">
      <c r="A116" s="7" t="s">
        <v>211</v>
      </c>
      <c r="B116" s="7"/>
      <c r="C116" s="29">
        <v>100000</v>
      </c>
      <c r="D116" s="28">
        <v>0</v>
      </c>
      <c r="E116" s="29">
        <f t="shared" si="4"/>
        <v>100000</v>
      </c>
      <c r="F116" s="28">
        <v>100000</v>
      </c>
      <c r="G116" s="29">
        <v>100000</v>
      </c>
    </row>
    <row r="117" spans="1:7" ht="12.95" customHeight="1" x14ac:dyDescent="0.2">
      <c r="A117" s="7" t="s">
        <v>212</v>
      </c>
      <c r="B117" s="7"/>
      <c r="C117" s="29">
        <v>15988.49</v>
      </c>
      <c r="D117" s="28">
        <v>0</v>
      </c>
      <c r="E117" s="29">
        <f t="shared" si="4"/>
        <v>15200</v>
      </c>
      <c r="F117" s="28">
        <v>15200</v>
      </c>
      <c r="G117" s="29">
        <v>20000</v>
      </c>
    </row>
    <row r="118" spans="1:7" ht="12.95" customHeight="1" x14ac:dyDescent="0.2">
      <c r="A118" s="7" t="s">
        <v>213</v>
      </c>
      <c r="B118" s="7"/>
      <c r="C118" s="29">
        <v>0</v>
      </c>
      <c r="D118" s="28">
        <v>0</v>
      </c>
      <c r="E118" s="29">
        <f t="shared" si="4"/>
        <v>100000</v>
      </c>
      <c r="F118" s="28">
        <v>100000</v>
      </c>
      <c r="G118" s="29">
        <v>100000</v>
      </c>
    </row>
    <row r="119" spans="1:7" ht="12.95" customHeight="1" x14ac:dyDescent="0.2">
      <c r="A119" s="7" t="s">
        <v>705</v>
      </c>
      <c r="B119" s="7"/>
      <c r="C119" s="29"/>
      <c r="D119" s="28">
        <v>0</v>
      </c>
      <c r="E119" s="29">
        <f t="shared" si="4"/>
        <v>0</v>
      </c>
      <c r="F119" s="28">
        <v>0</v>
      </c>
      <c r="G119" s="29">
        <v>50000</v>
      </c>
    </row>
    <row r="120" spans="1:7" ht="12.95" customHeight="1" x14ac:dyDescent="0.2">
      <c r="A120" s="23" t="s">
        <v>214</v>
      </c>
      <c r="B120" s="7"/>
      <c r="C120" s="29">
        <v>0</v>
      </c>
      <c r="D120" s="28"/>
      <c r="E120" s="29">
        <f t="shared" si="4"/>
        <v>0</v>
      </c>
      <c r="F120" s="28"/>
      <c r="G120" s="29"/>
    </row>
    <row r="121" spans="1:7" ht="12.95" customHeight="1" x14ac:dyDescent="0.2">
      <c r="A121" s="23" t="s">
        <v>215</v>
      </c>
      <c r="B121" s="25"/>
      <c r="C121" s="29">
        <v>0</v>
      </c>
      <c r="D121" s="28"/>
      <c r="E121" s="29">
        <f t="shared" si="4"/>
        <v>0</v>
      </c>
      <c r="F121" s="28"/>
      <c r="G121" s="29"/>
    </row>
    <row r="122" spans="1:7" ht="12.95" customHeight="1" x14ac:dyDescent="0.2">
      <c r="A122" s="7" t="s">
        <v>216</v>
      </c>
      <c r="B122" s="25" t="s">
        <v>158</v>
      </c>
      <c r="C122" s="29">
        <v>0</v>
      </c>
      <c r="D122" s="28">
        <v>0</v>
      </c>
      <c r="E122" s="29">
        <f t="shared" si="4"/>
        <v>38000</v>
      </c>
      <c r="F122" s="28">
        <v>38000</v>
      </c>
      <c r="G122" s="29">
        <v>50000</v>
      </c>
    </row>
    <row r="123" spans="1:7" ht="12.95" customHeight="1" x14ac:dyDescent="0.2">
      <c r="A123" s="7" t="s">
        <v>217</v>
      </c>
      <c r="B123" s="25" t="s">
        <v>221</v>
      </c>
      <c r="C123" s="29">
        <v>0</v>
      </c>
      <c r="D123" s="28">
        <v>0</v>
      </c>
      <c r="E123" s="29">
        <f t="shared" si="4"/>
        <v>38000</v>
      </c>
      <c r="F123" s="28">
        <v>38000</v>
      </c>
      <c r="G123" s="29">
        <v>30000</v>
      </c>
    </row>
    <row r="124" spans="1:7" ht="12.95" customHeight="1" x14ac:dyDescent="0.2">
      <c r="A124" s="7" t="s">
        <v>218</v>
      </c>
      <c r="B124" s="25" t="s">
        <v>165</v>
      </c>
      <c r="C124" s="29">
        <v>69025</v>
      </c>
      <c r="D124" s="28">
        <v>100925</v>
      </c>
      <c r="E124" s="29">
        <f t="shared" si="4"/>
        <v>189475</v>
      </c>
      <c r="F124" s="28">
        <v>290400</v>
      </c>
      <c r="G124" s="29">
        <v>316800</v>
      </c>
    </row>
    <row r="125" spans="1:7" ht="12.95" customHeight="1" x14ac:dyDescent="0.2">
      <c r="A125" s="23" t="s">
        <v>440</v>
      </c>
      <c r="B125" s="25"/>
      <c r="C125" s="29"/>
      <c r="D125" s="28"/>
      <c r="E125" s="29">
        <f t="shared" si="4"/>
        <v>0</v>
      </c>
      <c r="F125" s="28"/>
      <c r="G125" s="29"/>
    </row>
    <row r="126" spans="1:7" ht="12.95" customHeight="1" x14ac:dyDescent="0.2">
      <c r="A126" s="37" t="s">
        <v>222</v>
      </c>
      <c r="B126" s="25" t="s">
        <v>145</v>
      </c>
      <c r="C126" s="29">
        <v>8615</v>
      </c>
      <c r="D126" s="28">
        <v>2520</v>
      </c>
      <c r="E126" s="29">
        <f t="shared" si="4"/>
        <v>35480</v>
      </c>
      <c r="F126" s="28">
        <v>38000</v>
      </c>
      <c r="G126" s="29">
        <v>41212</v>
      </c>
    </row>
    <row r="127" spans="1:7" ht="12.95" customHeight="1" x14ac:dyDescent="0.2">
      <c r="A127" s="7" t="s">
        <v>223</v>
      </c>
      <c r="B127" s="25" t="s">
        <v>146</v>
      </c>
      <c r="C127" s="29">
        <v>0</v>
      </c>
      <c r="D127" s="28">
        <v>2516</v>
      </c>
      <c r="E127" s="29">
        <f t="shared" si="4"/>
        <v>12684</v>
      </c>
      <c r="F127" s="28">
        <v>15200</v>
      </c>
      <c r="G127" s="29">
        <v>20000</v>
      </c>
    </row>
    <row r="128" spans="1:7" ht="12.95" customHeight="1" x14ac:dyDescent="0.2">
      <c r="A128" s="7" t="s">
        <v>224</v>
      </c>
      <c r="B128" s="25" t="s">
        <v>147</v>
      </c>
      <c r="C128" s="29">
        <v>9740</v>
      </c>
      <c r="D128" s="28"/>
      <c r="E128" s="29">
        <f t="shared" si="4"/>
        <v>7600</v>
      </c>
      <c r="F128" s="28">
        <v>7600</v>
      </c>
      <c r="G128" s="29">
        <v>10000</v>
      </c>
    </row>
    <row r="129" spans="1:7" ht="12.95" customHeight="1" x14ac:dyDescent="0.2">
      <c r="A129" s="7" t="s">
        <v>706</v>
      </c>
      <c r="B129" s="25" t="s">
        <v>152</v>
      </c>
      <c r="C129" s="29">
        <v>0</v>
      </c>
      <c r="D129" s="28"/>
      <c r="E129" s="29">
        <f t="shared" si="4"/>
        <v>0</v>
      </c>
      <c r="F129" s="28">
        <v>0</v>
      </c>
      <c r="G129" s="29">
        <v>12000</v>
      </c>
    </row>
    <row r="130" spans="1:7" ht="12.95" customHeight="1" x14ac:dyDescent="0.2">
      <c r="A130" s="7" t="s">
        <v>226</v>
      </c>
      <c r="B130" s="25" t="s">
        <v>153</v>
      </c>
      <c r="C130" s="29">
        <v>1398</v>
      </c>
      <c r="D130" s="28"/>
      <c r="E130" s="29">
        <f t="shared" si="4"/>
        <v>15600</v>
      </c>
      <c r="F130" s="28">
        <v>15600</v>
      </c>
      <c r="G130" s="29">
        <v>16788</v>
      </c>
    </row>
    <row r="131" spans="1:7" ht="12.95" customHeight="1" x14ac:dyDescent="0.2">
      <c r="A131" s="7" t="s">
        <v>707</v>
      </c>
      <c r="B131" s="25"/>
      <c r="C131" s="29"/>
      <c r="D131" s="28"/>
      <c r="E131" s="29">
        <f t="shared" si="4"/>
        <v>0</v>
      </c>
      <c r="F131" s="28"/>
      <c r="G131" s="29"/>
    </row>
    <row r="132" spans="1:7" ht="12.95" customHeight="1" x14ac:dyDescent="0.2">
      <c r="A132" s="7" t="s">
        <v>708</v>
      </c>
      <c r="B132" s="25"/>
      <c r="C132" s="29">
        <v>0</v>
      </c>
      <c r="D132" s="28"/>
      <c r="E132" s="29">
        <f t="shared" si="4"/>
        <v>22800</v>
      </c>
      <c r="F132" s="28">
        <v>22800</v>
      </c>
      <c r="G132" s="29">
        <v>50000</v>
      </c>
    </row>
    <row r="133" spans="1:7" ht="12.95" customHeight="1" x14ac:dyDescent="0.2">
      <c r="A133" s="7" t="s">
        <v>709</v>
      </c>
      <c r="B133" s="25"/>
      <c r="C133" s="29">
        <v>0</v>
      </c>
      <c r="D133" s="28"/>
      <c r="E133" s="29">
        <f t="shared" si="4"/>
        <v>0</v>
      </c>
      <c r="F133" s="28">
        <v>0</v>
      </c>
      <c r="G133" s="29">
        <v>79200</v>
      </c>
    </row>
    <row r="134" spans="1:7" ht="12.95" customHeight="1" x14ac:dyDescent="0.2">
      <c r="A134" s="7" t="s">
        <v>710</v>
      </c>
      <c r="B134" s="25" t="s">
        <v>165</v>
      </c>
      <c r="C134" s="29">
        <v>0</v>
      </c>
      <c r="D134" s="28">
        <v>0</v>
      </c>
      <c r="E134" s="29">
        <f t="shared" si="4"/>
        <v>0</v>
      </c>
      <c r="F134" s="28">
        <v>0</v>
      </c>
      <c r="G134" s="29">
        <v>50000</v>
      </c>
    </row>
    <row r="135" spans="1:7" ht="12.95" customHeight="1" x14ac:dyDescent="0.2">
      <c r="A135" s="7" t="s">
        <v>711</v>
      </c>
      <c r="B135" s="25"/>
      <c r="C135" s="29">
        <v>0</v>
      </c>
      <c r="D135" s="28"/>
      <c r="E135" s="29">
        <f t="shared" si="4"/>
        <v>0</v>
      </c>
      <c r="F135" s="28">
        <v>0</v>
      </c>
      <c r="G135" s="29">
        <v>100000</v>
      </c>
    </row>
    <row r="136" spans="1:7" ht="12.95" customHeight="1" x14ac:dyDescent="0.2">
      <c r="A136" s="23" t="s">
        <v>240</v>
      </c>
      <c r="B136" s="7"/>
      <c r="C136" s="29"/>
      <c r="D136" s="28"/>
      <c r="E136" s="29">
        <f t="shared" si="4"/>
        <v>0</v>
      </c>
      <c r="F136" s="28"/>
      <c r="G136" s="29"/>
    </row>
    <row r="137" spans="1:7" ht="12.95" customHeight="1" x14ac:dyDescent="0.2">
      <c r="A137" s="7" t="s">
        <v>167</v>
      </c>
      <c r="B137" s="25" t="s">
        <v>145</v>
      </c>
      <c r="C137" s="29">
        <v>5040</v>
      </c>
      <c r="D137" s="28">
        <v>0</v>
      </c>
      <c r="E137" s="29">
        <f t="shared" si="4"/>
        <v>7600</v>
      </c>
      <c r="F137" s="28">
        <v>7600</v>
      </c>
      <c r="G137" s="29">
        <v>8000</v>
      </c>
    </row>
    <row r="138" spans="1:7" ht="12.95" customHeight="1" x14ac:dyDescent="0.2">
      <c r="A138" s="7" t="s">
        <v>168</v>
      </c>
      <c r="B138" s="25" t="s">
        <v>441</v>
      </c>
      <c r="C138" s="29">
        <v>57940</v>
      </c>
      <c r="D138" s="28"/>
      <c r="E138" s="29">
        <f t="shared" si="4"/>
        <v>95000</v>
      </c>
      <c r="F138" s="28">
        <v>95000</v>
      </c>
      <c r="G138" s="29">
        <v>130000</v>
      </c>
    </row>
    <row r="139" spans="1:7" ht="12.95" customHeight="1" x14ac:dyDescent="0.2">
      <c r="A139" s="7" t="s">
        <v>227</v>
      </c>
      <c r="B139" s="25" t="s">
        <v>302</v>
      </c>
      <c r="C139" s="29">
        <v>13903.2</v>
      </c>
      <c r="D139" s="28"/>
      <c r="E139" s="29">
        <f t="shared" si="4"/>
        <v>15200</v>
      </c>
      <c r="F139" s="28">
        <v>15200</v>
      </c>
      <c r="G139" s="29">
        <v>15000</v>
      </c>
    </row>
    <row r="140" spans="1:7" ht="12.95" customHeight="1" x14ac:dyDescent="0.2">
      <c r="A140" s="7" t="s">
        <v>169</v>
      </c>
      <c r="B140" s="25" t="s">
        <v>150</v>
      </c>
      <c r="C140" s="29">
        <v>54312.25</v>
      </c>
      <c r="D140" s="28"/>
      <c r="E140" s="29">
        <f t="shared" si="4"/>
        <v>228000</v>
      </c>
      <c r="F140" s="28">
        <v>228000</v>
      </c>
      <c r="G140" s="29">
        <v>300000</v>
      </c>
    </row>
    <row r="141" spans="1:7" ht="12.95" customHeight="1" x14ac:dyDescent="0.2">
      <c r="A141" s="7" t="s">
        <v>170</v>
      </c>
      <c r="B141" s="25" t="s">
        <v>219</v>
      </c>
      <c r="C141" s="29">
        <v>584576</v>
      </c>
      <c r="D141" s="28"/>
      <c r="E141" s="29">
        <f t="shared" si="4"/>
        <v>638400</v>
      </c>
      <c r="F141" s="28">
        <v>638400</v>
      </c>
      <c r="G141" s="29">
        <v>510000</v>
      </c>
    </row>
    <row r="142" spans="1:7" ht="12.95" customHeight="1" x14ac:dyDescent="0.2">
      <c r="A142" s="7" t="s">
        <v>171</v>
      </c>
      <c r="B142" s="25" t="s">
        <v>220</v>
      </c>
      <c r="C142" s="29">
        <v>471529.43</v>
      </c>
      <c r="D142" s="28"/>
      <c r="E142" s="29">
        <f t="shared" si="4"/>
        <v>711360</v>
      </c>
      <c r="F142" s="28">
        <v>711360</v>
      </c>
      <c r="G142" s="29">
        <v>676400</v>
      </c>
    </row>
    <row r="143" spans="1:7" ht="12.95" customHeight="1" x14ac:dyDescent="0.2">
      <c r="A143" s="7" t="s">
        <v>124</v>
      </c>
      <c r="B143" s="25" t="s">
        <v>152</v>
      </c>
      <c r="C143" s="29">
        <v>3000</v>
      </c>
      <c r="D143" s="28"/>
      <c r="E143" s="29">
        <f t="shared" si="4"/>
        <v>14400</v>
      </c>
      <c r="F143" s="28">
        <v>14400</v>
      </c>
      <c r="G143" s="29">
        <v>14400</v>
      </c>
    </row>
    <row r="144" spans="1:7" ht="12.95" customHeight="1" x14ac:dyDescent="0.2">
      <c r="A144" s="7" t="s">
        <v>125</v>
      </c>
      <c r="B144" s="25" t="s">
        <v>153</v>
      </c>
      <c r="C144" s="29">
        <v>0</v>
      </c>
      <c r="D144" s="28"/>
      <c r="E144" s="29">
        <f t="shared" si="4"/>
        <v>18000</v>
      </c>
      <c r="F144" s="28">
        <v>18000</v>
      </c>
      <c r="G144" s="29">
        <v>12000</v>
      </c>
    </row>
    <row r="145" spans="1:7" ht="12.95" customHeight="1" x14ac:dyDescent="0.2">
      <c r="A145" s="7" t="s">
        <v>126</v>
      </c>
      <c r="B145" s="25" t="s">
        <v>154</v>
      </c>
      <c r="C145" s="29">
        <v>3805</v>
      </c>
      <c r="D145" s="28"/>
      <c r="E145" s="29">
        <f t="shared" si="4"/>
        <v>13680</v>
      </c>
      <c r="F145" s="28">
        <v>13680</v>
      </c>
      <c r="G145" s="29">
        <v>13680</v>
      </c>
    </row>
    <row r="146" spans="1:7" ht="12.95" customHeight="1" x14ac:dyDescent="0.2">
      <c r="A146" s="7" t="s">
        <v>137</v>
      </c>
      <c r="B146" s="25" t="s">
        <v>165</v>
      </c>
      <c r="C146" s="29">
        <v>0</v>
      </c>
      <c r="D146" s="28"/>
      <c r="E146" s="29">
        <f t="shared" si="4"/>
        <v>3800</v>
      </c>
      <c r="F146" s="28">
        <v>3800</v>
      </c>
      <c r="G146" s="29">
        <v>5000</v>
      </c>
    </row>
    <row r="147" spans="1:7" ht="12.95" customHeight="1" x14ac:dyDescent="0.2">
      <c r="A147" s="7" t="s">
        <v>138</v>
      </c>
      <c r="B147" s="25" t="s">
        <v>165</v>
      </c>
      <c r="C147" s="29">
        <v>2694295</v>
      </c>
      <c r="D147" s="28"/>
      <c r="E147" s="29">
        <f t="shared" si="4"/>
        <v>2395800</v>
      </c>
      <c r="F147" s="28">
        <v>2395800</v>
      </c>
      <c r="G147" s="29">
        <v>2556000</v>
      </c>
    </row>
    <row r="148" spans="1:7" ht="12.95" customHeight="1" x14ac:dyDescent="0.2">
      <c r="A148" s="7" t="s">
        <v>172</v>
      </c>
      <c r="B148" s="25" t="s">
        <v>221</v>
      </c>
      <c r="C148" s="29">
        <v>42412.5</v>
      </c>
      <c r="D148" s="28"/>
      <c r="E148" s="29">
        <f t="shared" si="4"/>
        <v>38000</v>
      </c>
      <c r="F148" s="28">
        <v>38000</v>
      </c>
      <c r="G148" s="29">
        <v>100000</v>
      </c>
    </row>
    <row r="149" spans="1:7" ht="12.95" customHeight="1" x14ac:dyDescent="0.2">
      <c r="A149" s="7" t="s">
        <v>173</v>
      </c>
      <c r="B149" s="25" t="s">
        <v>158</v>
      </c>
      <c r="C149" s="29">
        <v>37188</v>
      </c>
      <c r="D149" s="28"/>
      <c r="E149" s="29">
        <f t="shared" si="4"/>
        <v>76000</v>
      </c>
      <c r="F149" s="28">
        <v>76000</v>
      </c>
      <c r="G149" s="29">
        <v>100000</v>
      </c>
    </row>
    <row r="150" spans="1:7" ht="12.95" customHeight="1" x14ac:dyDescent="0.2">
      <c r="A150" s="7" t="s">
        <v>712</v>
      </c>
      <c r="B150" s="25"/>
      <c r="C150" s="29">
        <v>234900</v>
      </c>
      <c r="D150" s="28"/>
      <c r="E150" s="29">
        <f t="shared" si="4"/>
        <v>0</v>
      </c>
      <c r="F150" s="28">
        <v>0</v>
      </c>
      <c r="G150" s="29">
        <v>0</v>
      </c>
    </row>
    <row r="151" spans="1:7" ht="12.95" customHeight="1" x14ac:dyDescent="0.2">
      <c r="A151" s="23" t="s">
        <v>239</v>
      </c>
      <c r="B151" s="25"/>
      <c r="C151" s="29"/>
      <c r="D151" s="28"/>
      <c r="E151" s="29">
        <f t="shared" si="4"/>
        <v>0</v>
      </c>
      <c r="F151" s="28"/>
      <c r="G151" s="29"/>
    </row>
    <row r="152" spans="1:7" ht="12.95" customHeight="1" x14ac:dyDescent="0.2">
      <c r="A152" s="7" t="s">
        <v>167</v>
      </c>
      <c r="B152" s="25" t="s">
        <v>145</v>
      </c>
      <c r="C152" s="29">
        <v>4194</v>
      </c>
      <c r="D152" s="28"/>
      <c r="E152" s="29">
        <f t="shared" si="4"/>
        <v>19000</v>
      </c>
      <c r="F152" s="28">
        <v>19000</v>
      </c>
      <c r="G152" s="29">
        <v>15000</v>
      </c>
    </row>
    <row r="153" spans="1:7" ht="12.95" customHeight="1" x14ac:dyDescent="0.2">
      <c r="A153" s="7" t="s">
        <v>169</v>
      </c>
      <c r="B153" s="25" t="s">
        <v>150</v>
      </c>
      <c r="C153" s="29">
        <v>53800.5</v>
      </c>
      <c r="D153" s="28"/>
      <c r="E153" s="29">
        <f t="shared" si="4"/>
        <v>121600</v>
      </c>
      <c r="F153" s="28">
        <v>121600</v>
      </c>
      <c r="G153" s="29">
        <v>150000</v>
      </c>
    </row>
    <row r="154" spans="1:7" ht="12.95" customHeight="1" x14ac:dyDescent="0.2">
      <c r="A154" s="7" t="s">
        <v>170</v>
      </c>
      <c r="B154" s="25" t="s">
        <v>219</v>
      </c>
      <c r="C154" s="29">
        <v>196219</v>
      </c>
      <c r="D154" s="28"/>
      <c r="E154" s="29">
        <f t="shared" si="4"/>
        <v>218880</v>
      </c>
      <c r="F154" s="28">
        <v>218880</v>
      </c>
      <c r="G154" s="29">
        <v>200000</v>
      </c>
    </row>
    <row r="155" spans="1:7" ht="12.95" customHeight="1" x14ac:dyDescent="0.2">
      <c r="A155" s="7" t="s">
        <v>171</v>
      </c>
      <c r="B155" s="25" t="s">
        <v>220</v>
      </c>
      <c r="C155" s="29">
        <v>595951.57999999996</v>
      </c>
      <c r="D155" s="28"/>
      <c r="E155" s="29">
        <f t="shared" si="4"/>
        <v>738720</v>
      </c>
      <c r="F155" s="28">
        <v>738720</v>
      </c>
      <c r="G155" s="29">
        <v>600000</v>
      </c>
    </row>
    <row r="156" spans="1:7" ht="12.95" customHeight="1" x14ac:dyDescent="0.2">
      <c r="A156" s="7" t="s">
        <v>124</v>
      </c>
      <c r="B156" s="25" t="s">
        <v>152</v>
      </c>
      <c r="C156" s="29">
        <v>8800</v>
      </c>
      <c r="D156" s="28"/>
      <c r="E156" s="29">
        <f t="shared" si="4"/>
        <v>14400</v>
      </c>
      <c r="F156" s="28">
        <v>14400</v>
      </c>
      <c r="G156" s="29">
        <v>14400</v>
      </c>
    </row>
    <row r="157" spans="1:7" ht="12.95" customHeight="1" x14ac:dyDescent="0.2">
      <c r="A157" s="7" t="s">
        <v>125</v>
      </c>
      <c r="B157" s="25" t="s">
        <v>153</v>
      </c>
      <c r="C157" s="29">
        <v>16986.990000000002</v>
      </c>
      <c r="D157" s="28"/>
      <c r="E157" s="29">
        <f t="shared" si="4"/>
        <v>21600</v>
      </c>
      <c r="F157" s="28">
        <v>21600</v>
      </c>
      <c r="G157" s="29">
        <v>21600</v>
      </c>
    </row>
    <row r="158" spans="1:7" ht="12.95" customHeight="1" x14ac:dyDescent="0.2">
      <c r="A158" s="7" t="s">
        <v>126</v>
      </c>
      <c r="B158" s="25" t="s">
        <v>154</v>
      </c>
      <c r="C158" s="29">
        <v>3805</v>
      </c>
      <c r="D158" s="28"/>
      <c r="E158" s="29">
        <f t="shared" si="4"/>
        <v>10184</v>
      </c>
      <c r="F158" s="28">
        <v>10184</v>
      </c>
      <c r="G158" s="29">
        <v>10184</v>
      </c>
    </row>
    <row r="159" spans="1:7" ht="12.95" customHeight="1" x14ac:dyDescent="0.2">
      <c r="A159" s="7" t="s">
        <v>137</v>
      </c>
      <c r="B159" s="25" t="s">
        <v>165</v>
      </c>
      <c r="C159" s="29">
        <v>0</v>
      </c>
      <c r="D159" s="28"/>
      <c r="E159" s="29">
        <f t="shared" si="4"/>
        <v>7600</v>
      </c>
      <c r="F159" s="28">
        <v>7600</v>
      </c>
      <c r="G159" s="29">
        <v>10000</v>
      </c>
    </row>
    <row r="160" spans="1:7" ht="12.95" customHeight="1" x14ac:dyDescent="0.2">
      <c r="A160" s="7" t="s">
        <v>138</v>
      </c>
      <c r="B160" s="25" t="s">
        <v>165</v>
      </c>
      <c r="C160" s="29">
        <v>715550</v>
      </c>
      <c r="D160" s="28"/>
      <c r="E160" s="29">
        <f t="shared" si="4"/>
        <v>798600</v>
      </c>
      <c r="F160" s="28">
        <v>798600</v>
      </c>
      <c r="G160" s="29">
        <v>792000</v>
      </c>
    </row>
    <row r="161" spans="1:7" ht="12.95" customHeight="1" x14ac:dyDescent="0.2">
      <c r="A161" s="9" t="s">
        <v>172</v>
      </c>
      <c r="B161" s="56" t="s">
        <v>221</v>
      </c>
      <c r="C161" s="55">
        <v>0</v>
      </c>
      <c r="D161" s="30"/>
      <c r="E161" s="55">
        <f t="shared" si="4"/>
        <v>38000</v>
      </c>
      <c r="F161" s="30">
        <v>38000</v>
      </c>
      <c r="G161" s="55">
        <v>75000</v>
      </c>
    </row>
    <row r="165" spans="1:7" ht="12.95" customHeight="1" x14ac:dyDescent="0.2">
      <c r="A165" s="6" t="s">
        <v>173</v>
      </c>
      <c r="B165" s="78" t="s">
        <v>158</v>
      </c>
      <c r="C165" s="66">
        <v>0</v>
      </c>
      <c r="D165" s="66"/>
      <c r="E165" s="66">
        <f>F165-D165</f>
        <v>60800</v>
      </c>
      <c r="F165" s="66">
        <v>60800</v>
      </c>
      <c r="G165" s="66">
        <v>100000</v>
      </c>
    </row>
    <row r="166" spans="1:7" ht="12.95" customHeight="1" x14ac:dyDescent="0.2">
      <c r="A166" s="7" t="s">
        <v>174</v>
      </c>
      <c r="B166" s="25" t="s">
        <v>159</v>
      </c>
      <c r="C166" s="29">
        <v>6300</v>
      </c>
      <c r="D166" s="29"/>
      <c r="E166" s="29">
        <f>F166-D166</f>
        <v>7600</v>
      </c>
      <c r="F166" s="29">
        <v>7600</v>
      </c>
      <c r="G166" s="29">
        <v>10000</v>
      </c>
    </row>
    <row r="167" spans="1:7" ht="12.95" customHeight="1" x14ac:dyDescent="0.2">
      <c r="A167" s="7" t="s">
        <v>713</v>
      </c>
      <c r="B167" s="25"/>
      <c r="C167" s="29">
        <v>46500</v>
      </c>
      <c r="D167" s="29"/>
      <c r="E167" s="29">
        <f>F167-D167</f>
        <v>0</v>
      </c>
      <c r="F167" s="29">
        <v>0</v>
      </c>
      <c r="G167" s="29">
        <v>0</v>
      </c>
    </row>
    <row r="168" spans="1:7" ht="12.95" customHeight="1" x14ac:dyDescent="0.2">
      <c r="A168" s="23" t="s">
        <v>238</v>
      </c>
      <c r="B168" s="25"/>
      <c r="C168" s="29"/>
      <c r="D168" s="29"/>
      <c r="E168" s="7"/>
      <c r="F168" s="29"/>
      <c r="G168" s="29"/>
    </row>
    <row r="169" spans="1:7" ht="12.95" customHeight="1" x14ac:dyDescent="0.2">
      <c r="A169" s="7" t="s">
        <v>167</v>
      </c>
      <c r="B169" s="25" t="s">
        <v>145</v>
      </c>
      <c r="C169" s="29">
        <v>6720</v>
      </c>
      <c r="D169" s="29">
        <v>1760</v>
      </c>
      <c r="E169" s="44">
        <f>F169-D169</f>
        <v>13440</v>
      </c>
      <c r="F169" s="29">
        <v>15200</v>
      </c>
      <c r="G169" s="29">
        <v>15000</v>
      </c>
    </row>
    <row r="170" spans="1:7" ht="12.95" customHeight="1" x14ac:dyDescent="0.2">
      <c r="A170" s="7" t="s">
        <v>228</v>
      </c>
      <c r="B170" s="80" t="s">
        <v>147</v>
      </c>
      <c r="C170" s="29">
        <v>13805</v>
      </c>
      <c r="D170" s="28">
        <v>9700</v>
      </c>
      <c r="E170" s="44">
        <f t="shared" ref="E170:E223" si="5">F170-D170</f>
        <v>13100</v>
      </c>
      <c r="F170" s="29">
        <v>22800</v>
      </c>
      <c r="G170" s="29">
        <v>30000</v>
      </c>
    </row>
    <row r="171" spans="1:7" ht="12.95" customHeight="1" x14ac:dyDescent="0.2">
      <c r="A171" s="7" t="s">
        <v>121</v>
      </c>
      <c r="B171" s="80" t="s">
        <v>302</v>
      </c>
      <c r="C171" s="29">
        <v>509471.75</v>
      </c>
      <c r="D171" s="28">
        <v>104280</v>
      </c>
      <c r="E171" s="44">
        <f t="shared" si="5"/>
        <v>306120</v>
      </c>
      <c r="F171" s="28">
        <v>410400</v>
      </c>
      <c r="G171" s="29">
        <v>810000</v>
      </c>
    </row>
    <row r="172" spans="1:7" ht="12.95" customHeight="1" x14ac:dyDescent="0.2">
      <c r="A172" s="7" t="s">
        <v>175</v>
      </c>
      <c r="B172" s="80" t="s">
        <v>150</v>
      </c>
      <c r="C172" s="29">
        <v>23545</v>
      </c>
      <c r="D172" s="28">
        <v>1800</v>
      </c>
      <c r="E172" s="44">
        <f t="shared" si="5"/>
        <v>28200</v>
      </c>
      <c r="F172" s="28">
        <v>30000</v>
      </c>
      <c r="G172" s="29">
        <v>40000</v>
      </c>
    </row>
    <row r="173" spans="1:7" ht="12.95" customHeight="1" x14ac:dyDescent="0.2">
      <c r="A173" s="7" t="s">
        <v>124</v>
      </c>
      <c r="B173" s="74" t="s">
        <v>152</v>
      </c>
      <c r="C173" s="29">
        <v>21600</v>
      </c>
      <c r="D173" s="28">
        <v>5400</v>
      </c>
      <c r="E173" s="44">
        <f t="shared" si="5"/>
        <v>16200</v>
      </c>
      <c r="F173" s="28">
        <v>21600</v>
      </c>
      <c r="G173" s="29">
        <v>21600</v>
      </c>
    </row>
    <row r="174" spans="1:7" ht="12.95" customHeight="1" x14ac:dyDescent="0.2">
      <c r="A174" s="7" t="s">
        <v>125</v>
      </c>
      <c r="B174" s="80" t="s">
        <v>153</v>
      </c>
      <c r="C174" s="29">
        <v>10080.76</v>
      </c>
      <c r="D174" s="28">
        <v>0</v>
      </c>
      <c r="E174" s="44">
        <f t="shared" si="5"/>
        <v>20388</v>
      </c>
      <c r="F174" s="28">
        <v>20388</v>
      </c>
      <c r="G174" s="29">
        <v>16788</v>
      </c>
    </row>
    <row r="175" spans="1:7" ht="12.95" customHeight="1" x14ac:dyDescent="0.2">
      <c r="A175" s="7" t="s">
        <v>176</v>
      </c>
      <c r="B175" s="80" t="s">
        <v>159</v>
      </c>
      <c r="C175" s="29">
        <v>3650</v>
      </c>
      <c r="D175" s="28">
        <v>0</v>
      </c>
      <c r="E175" s="44">
        <f t="shared" si="5"/>
        <v>3800</v>
      </c>
      <c r="F175" s="28">
        <v>3800</v>
      </c>
      <c r="G175" s="29">
        <v>5000</v>
      </c>
    </row>
    <row r="176" spans="1:7" ht="12.95" customHeight="1" x14ac:dyDescent="0.2">
      <c r="A176" s="7" t="s">
        <v>177</v>
      </c>
      <c r="B176" s="80" t="s">
        <v>160</v>
      </c>
      <c r="C176" s="29">
        <v>130060</v>
      </c>
      <c r="D176" s="28">
        <v>11500</v>
      </c>
      <c r="E176" s="44">
        <f t="shared" si="5"/>
        <v>233600</v>
      </c>
      <c r="F176" s="28">
        <v>245100</v>
      </c>
      <c r="G176" s="29">
        <v>350000</v>
      </c>
    </row>
    <row r="177" spans="1:7" ht="12.95" customHeight="1" x14ac:dyDescent="0.2">
      <c r="A177" s="7" t="s">
        <v>178</v>
      </c>
      <c r="B177" s="72" t="s">
        <v>165</v>
      </c>
      <c r="C177" s="29">
        <v>82530</v>
      </c>
      <c r="D177" s="28">
        <v>57770</v>
      </c>
      <c r="E177" s="44">
        <f t="shared" si="5"/>
        <v>184635</v>
      </c>
      <c r="F177" s="28">
        <v>242405</v>
      </c>
      <c r="G177" s="29">
        <v>288000</v>
      </c>
    </row>
    <row r="178" spans="1:7" ht="12.95" customHeight="1" x14ac:dyDescent="0.2">
      <c r="A178" s="7" t="s">
        <v>179</v>
      </c>
      <c r="B178" s="80" t="s">
        <v>165</v>
      </c>
      <c r="C178" s="29">
        <v>11160</v>
      </c>
      <c r="D178" s="28">
        <v>0</v>
      </c>
      <c r="E178" s="44">
        <f t="shared" si="5"/>
        <v>19190</v>
      </c>
      <c r="F178" s="28">
        <v>19190</v>
      </c>
      <c r="G178" s="29">
        <v>0</v>
      </c>
    </row>
    <row r="179" spans="1:7" ht="12.95" customHeight="1" x14ac:dyDescent="0.2">
      <c r="A179" s="7" t="s">
        <v>180</v>
      </c>
      <c r="B179" s="80" t="s">
        <v>165</v>
      </c>
      <c r="C179" s="29">
        <v>1294777.5</v>
      </c>
      <c r="D179" s="28">
        <v>917100</v>
      </c>
      <c r="E179" s="44">
        <f t="shared" si="5"/>
        <v>1332180</v>
      </c>
      <c r="F179" s="28">
        <v>2249280</v>
      </c>
      <c r="G179" s="29">
        <v>2347200</v>
      </c>
    </row>
    <row r="180" spans="1:7" ht="12.95" customHeight="1" x14ac:dyDescent="0.2">
      <c r="A180" s="7" t="s">
        <v>714</v>
      </c>
      <c r="B180" s="80"/>
      <c r="C180" s="29"/>
      <c r="D180" s="28">
        <v>0</v>
      </c>
      <c r="E180" s="44">
        <f t="shared" si="5"/>
        <v>0</v>
      </c>
      <c r="F180" s="28"/>
      <c r="G180" s="29"/>
    </row>
    <row r="181" spans="1:7" ht="12.95" customHeight="1" x14ac:dyDescent="0.2">
      <c r="A181" s="7" t="s">
        <v>715</v>
      </c>
      <c r="B181" s="80"/>
      <c r="C181" s="29"/>
      <c r="D181" s="28">
        <v>0</v>
      </c>
      <c r="E181" s="44">
        <f t="shared" si="5"/>
        <v>0</v>
      </c>
      <c r="F181" s="28"/>
      <c r="G181" s="29">
        <v>100000</v>
      </c>
    </row>
    <row r="182" spans="1:7" ht="12.95" customHeight="1" x14ac:dyDescent="0.2">
      <c r="A182" s="7" t="s">
        <v>716</v>
      </c>
      <c r="B182" s="80"/>
      <c r="C182" s="29"/>
      <c r="D182" s="28">
        <v>0</v>
      </c>
      <c r="E182" s="44">
        <f t="shared" si="5"/>
        <v>0</v>
      </c>
      <c r="F182" s="28"/>
      <c r="G182" s="29">
        <v>0</v>
      </c>
    </row>
    <row r="183" spans="1:7" ht="12.95" customHeight="1" x14ac:dyDescent="0.2">
      <c r="A183" s="7" t="s">
        <v>717</v>
      </c>
      <c r="B183" s="80"/>
      <c r="C183" s="29"/>
      <c r="D183" s="28">
        <v>0</v>
      </c>
      <c r="E183" s="44">
        <f t="shared" si="5"/>
        <v>0</v>
      </c>
      <c r="F183" s="28"/>
      <c r="G183" s="29">
        <v>100000</v>
      </c>
    </row>
    <row r="184" spans="1:7" ht="12.95" customHeight="1" x14ac:dyDescent="0.2">
      <c r="A184" s="7" t="s">
        <v>718</v>
      </c>
      <c r="B184" s="80"/>
      <c r="C184" s="29"/>
      <c r="D184" s="28">
        <v>0</v>
      </c>
      <c r="E184" s="44">
        <f t="shared" si="5"/>
        <v>0</v>
      </c>
      <c r="F184" s="28"/>
      <c r="G184" s="29">
        <v>100000</v>
      </c>
    </row>
    <row r="185" spans="1:7" ht="12.95" customHeight="1" x14ac:dyDescent="0.2">
      <c r="A185" s="7" t="s">
        <v>719</v>
      </c>
      <c r="B185" s="80"/>
      <c r="C185" s="29"/>
      <c r="D185" s="28">
        <v>0</v>
      </c>
      <c r="E185" s="44">
        <f t="shared" si="5"/>
        <v>0</v>
      </c>
      <c r="F185" s="28"/>
      <c r="G185" s="29">
        <v>264000</v>
      </c>
    </row>
    <row r="186" spans="1:7" ht="12.95" customHeight="1" x14ac:dyDescent="0.2">
      <c r="A186" s="7" t="s">
        <v>720</v>
      </c>
      <c r="B186" s="80"/>
      <c r="C186" s="29"/>
      <c r="D186" s="28">
        <v>0</v>
      </c>
      <c r="E186" s="44">
        <f t="shared" si="5"/>
        <v>0</v>
      </c>
      <c r="F186" s="28"/>
      <c r="G186" s="29">
        <v>403200</v>
      </c>
    </row>
    <row r="187" spans="1:7" ht="12.95" customHeight="1" x14ac:dyDescent="0.2">
      <c r="A187" s="23" t="s">
        <v>235</v>
      </c>
      <c r="B187" s="80"/>
      <c r="C187" s="29"/>
      <c r="D187" s="2"/>
      <c r="E187" s="44">
        <f t="shared" si="5"/>
        <v>0</v>
      </c>
      <c r="F187" s="28"/>
      <c r="G187" s="29"/>
    </row>
    <row r="188" spans="1:7" ht="12.95" customHeight="1" x14ac:dyDescent="0.2">
      <c r="A188" s="7" t="s">
        <v>236</v>
      </c>
      <c r="B188" s="80" t="s">
        <v>147</v>
      </c>
      <c r="C188" s="29">
        <v>30280.75</v>
      </c>
      <c r="D188" s="28">
        <v>12741.25</v>
      </c>
      <c r="E188" s="44">
        <f t="shared" si="5"/>
        <v>17658.75</v>
      </c>
      <c r="F188" s="28">
        <v>30400</v>
      </c>
      <c r="G188" s="29">
        <v>45000</v>
      </c>
    </row>
    <row r="189" spans="1:7" ht="12.95" customHeight="1" x14ac:dyDescent="0.2">
      <c r="A189" s="7" t="s">
        <v>237</v>
      </c>
      <c r="B189" s="80" t="s">
        <v>150</v>
      </c>
      <c r="C189" s="29">
        <v>0</v>
      </c>
      <c r="D189" s="28">
        <v>3342.5</v>
      </c>
      <c r="E189" s="44">
        <f t="shared" si="5"/>
        <v>19457.5</v>
      </c>
      <c r="F189" s="28">
        <v>22800</v>
      </c>
      <c r="G189" s="29">
        <v>30000</v>
      </c>
    </row>
    <row r="190" spans="1:7" ht="12.95" customHeight="1" x14ac:dyDescent="0.2">
      <c r="A190" s="7" t="s">
        <v>229</v>
      </c>
      <c r="B190" s="80" t="s">
        <v>302</v>
      </c>
      <c r="C190" s="29">
        <v>48800</v>
      </c>
      <c r="D190" s="28">
        <v>74592.3</v>
      </c>
      <c r="E190" s="44">
        <f t="shared" si="5"/>
        <v>77407.7</v>
      </c>
      <c r="F190" s="28">
        <v>152000</v>
      </c>
      <c r="G190" s="29">
        <v>200000</v>
      </c>
    </row>
    <row r="191" spans="1:7" ht="12.95" customHeight="1" x14ac:dyDescent="0.2">
      <c r="A191" s="7" t="s">
        <v>230</v>
      </c>
      <c r="B191" s="80" t="s">
        <v>152</v>
      </c>
      <c r="C191" s="29">
        <v>18000</v>
      </c>
      <c r="D191" s="28">
        <v>3600</v>
      </c>
      <c r="E191" s="44">
        <f t="shared" si="5"/>
        <v>18000</v>
      </c>
      <c r="F191" s="28">
        <v>21600</v>
      </c>
      <c r="G191" s="29">
        <v>21600</v>
      </c>
    </row>
    <row r="192" spans="1:7" ht="12.95" customHeight="1" x14ac:dyDescent="0.2">
      <c r="A192" s="7" t="s">
        <v>231</v>
      </c>
      <c r="B192" s="80" t="s">
        <v>153</v>
      </c>
      <c r="C192" s="29">
        <v>14385.26</v>
      </c>
      <c r="D192" s="28">
        <v>6990</v>
      </c>
      <c r="E192" s="44">
        <f t="shared" si="5"/>
        <v>8598</v>
      </c>
      <c r="F192" s="28">
        <v>15588</v>
      </c>
      <c r="G192" s="29">
        <v>15588</v>
      </c>
    </row>
    <row r="193" spans="1:7" ht="12.95" customHeight="1" x14ac:dyDescent="0.2">
      <c r="A193" s="7" t="s">
        <v>232</v>
      </c>
      <c r="B193" s="80" t="s">
        <v>159</v>
      </c>
      <c r="C193" s="29">
        <v>11480</v>
      </c>
      <c r="D193" s="28">
        <v>0</v>
      </c>
      <c r="E193" s="44">
        <f t="shared" si="5"/>
        <v>15200</v>
      </c>
      <c r="F193" s="28">
        <v>15200</v>
      </c>
      <c r="G193" s="29">
        <v>20000</v>
      </c>
    </row>
    <row r="194" spans="1:7" ht="12.95" customHeight="1" x14ac:dyDescent="0.2">
      <c r="A194" s="7" t="s">
        <v>233</v>
      </c>
      <c r="B194" s="80" t="s">
        <v>160</v>
      </c>
      <c r="C194" s="29">
        <v>106624.29</v>
      </c>
      <c r="D194" s="28">
        <v>109596</v>
      </c>
      <c r="E194" s="44">
        <f t="shared" si="5"/>
        <v>156404</v>
      </c>
      <c r="F194" s="28">
        <v>266000</v>
      </c>
      <c r="G194" s="29">
        <v>500000</v>
      </c>
    </row>
    <row r="195" spans="1:7" ht="12.95" customHeight="1" x14ac:dyDescent="0.2">
      <c r="A195" s="7" t="s">
        <v>234</v>
      </c>
      <c r="B195" s="80" t="s">
        <v>165</v>
      </c>
      <c r="C195" s="29">
        <v>1322550</v>
      </c>
      <c r="D195" s="28">
        <v>655962.5</v>
      </c>
      <c r="E195" s="44">
        <f t="shared" si="5"/>
        <v>805937.5</v>
      </c>
      <c r="F195" s="28">
        <v>1461900</v>
      </c>
      <c r="G195" s="29">
        <v>1794000</v>
      </c>
    </row>
    <row r="196" spans="1:7" ht="12.95" customHeight="1" x14ac:dyDescent="0.2">
      <c r="A196" s="7" t="s">
        <v>721</v>
      </c>
      <c r="B196" s="80"/>
      <c r="C196" s="29">
        <v>209700</v>
      </c>
      <c r="D196" s="28">
        <v>0</v>
      </c>
      <c r="E196" s="44">
        <f t="shared" si="5"/>
        <v>0</v>
      </c>
      <c r="F196" s="28">
        <v>0</v>
      </c>
      <c r="G196" s="29">
        <v>0</v>
      </c>
    </row>
    <row r="197" spans="1:7" ht="12.95" customHeight="1" x14ac:dyDescent="0.2">
      <c r="A197" s="23" t="s">
        <v>241</v>
      </c>
      <c r="B197" s="80" t="s">
        <v>165</v>
      </c>
      <c r="C197" s="29">
        <v>149650</v>
      </c>
      <c r="D197" s="28">
        <v>0</v>
      </c>
      <c r="E197" s="44">
        <f t="shared" si="5"/>
        <v>152000</v>
      </c>
      <c r="F197" s="28">
        <v>152000</v>
      </c>
      <c r="G197" s="29">
        <v>200000</v>
      </c>
    </row>
    <row r="198" spans="1:7" ht="12.95" customHeight="1" x14ac:dyDescent="0.2">
      <c r="A198" s="7" t="s">
        <v>722</v>
      </c>
      <c r="B198" s="80" t="s">
        <v>165</v>
      </c>
      <c r="C198" s="29">
        <v>320000</v>
      </c>
      <c r="D198" s="28">
        <v>0</v>
      </c>
      <c r="E198" s="44">
        <f t="shared" si="5"/>
        <v>480000</v>
      </c>
      <c r="F198" s="28">
        <v>480000</v>
      </c>
      <c r="G198" s="29">
        <v>480000</v>
      </c>
    </row>
    <row r="199" spans="1:7" ht="12.95" customHeight="1" x14ac:dyDescent="0.2">
      <c r="A199" s="7" t="s">
        <v>242</v>
      </c>
      <c r="B199" s="80" t="s">
        <v>165</v>
      </c>
      <c r="C199" s="29">
        <v>403354</v>
      </c>
      <c r="D199" s="28">
        <v>0</v>
      </c>
      <c r="E199" s="44">
        <f t="shared" si="5"/>
        <v>800000</v>
      </c>
      <c r="F199" s="28">
        <v>800000</v>
      </c>
      <c r="G199" s="29">
        <v>0</v>
      </c>
    </row>
    <row r="200" spans="1:7" ht="12.95" customHeight="1" x14ac:dyDescent="0.2">
      <c r="A200" s="7" t="s">
        <v>243</v>
      </c>
      <c r="B200" s="80" t="s">
        <v>165</v>
      </c>
      <c r="C200" s="29">
        <v>0</v>
      </c>
      <c r="D200" s="28">
        <v>0</v>
      </c>
      <c r="E200" s="44">
        <f t="shared" si="5"/>
        <v>1000000</v>
      </c>
      <c r="F200" s="28">
        <v>1000000</v>
      </c>
      <c r="G200" s="29">
        <v>0</v>
      </c>
    </row>
    <row r="201" spans="1:7" ht="12.95" customHeight="1" x14ac:dyDescent="0.2">
      <c r="A201" s="7" t="s">
        <v>244</v>
      </c>
      <c r="B201" s="80" t="s">
        <v>165</v>
      </c>
      <c r="C201" s="29">
        <v>0</v>
      </c>
      <c r="D201" s="28">
        <v>0</v>
      </c>
      <c r="E201" s="44">
        <f t="shared" si="5"/>
        <v>1000000</v>
      </c>
      <c r="F201" s="28">
        <v>1000000</v>
      </c>
      <c r="G201" s="29">
        <v>1000000</v>
      </c>
    </row>
    <row r="202" spans="1:7" ht="12.95" customHeight="1" x14ac:dyDescent="0.2">
      <c r="A202" s="23" t="s">
        <v>245</v>
      </c>
      <c r="B202" s="80"/>
      <c r="C202" s="29"/>
      <c r="D202" s="28"/>
      <c r="E202" s="44">
        <f t="shared" si="5"/>
        <v>0</v>
      </c>
      <c r="F202" s="28"/>
      <c r="G202" s="29"/>
    </row>
    <row r="203" spans="1:7" ht="12.95" customHeight="1" x14ac:dyDescent="0.2">
      <c r="A203" s="23" t="s">
        <v>246</v>
      </c>
      <c r="B203" s="80"/>
      <c r="C203" s="29"/>
      <c r="D203" s="28"/>
      <c r="E203" s="44">
        <f t="shared" si="5"/>
        <v>0</v>
      </c>
      <c r="F203" s="2"/>
      <c r="G203" s="29"/>
    </row>
    <row r="204" spans="1:7" ht="12.95" customHeight="1" x14ac:dyDescent="0.2">
      <c r="A204" s="7" t="s">
        <v>247</v>
      </c>
      <c r="B204" s="80" t="s">
        <v>147</v>
      </c>
      <c r="C204" s="29">
        <v>25899</v>
      </c>
      <c r="D204" s="28">
        <v>0</v>
      </c>
      <c r="E204" s="44">
        <f t="shared" si="5"/>
        <v>30000</v>
      </c>
      <c r="F204" s="28">
        <v>30000</v>
      </c>
      <c r="G204" s="29">
        <v>50000</v>
      </c>
    </row>
    <row r="205" spans="1:7" ht="12.95" customHeight="1" x14ac:dyDescent="0.2">
      <c r="A205" s="7" t="s">
        <v>248</v>
      </c>
      <c r="B205" s="80" t="s">
        <v>302</v>
      </c>
      <c r="C205" s="29">
        <v>96528</v>
      </c>
      <c r="D205" s="28">
        <v>46774.02</v>
      </c>
      <c r="E205" s="44">
        <f t="shared" si="5"/>
        <v>53225.98</v>
      </c>
      <c r="F205" s="28">
        <v>100000</v>
      </c>
      <c r="G205" s="29">
        <v>150000</v>
      </c>
    </row>
    <row r="206" spans="1:7" ht="12.95" customHeight="1" x14ac:dyDescent="0.2">
      <c r="A206" s="7" t="s">
        <v>249</v>
      </c>
      <c r="B206" s="80" t="s">
        <v>442</v>
      </c>
      <c r="C206" s="29">
        <v>113092.76</v>
      </c>
      <c r="D206" s="28">
        <v>39340</v>
      </c>
      <c r="E206" s="44">
        <f t="shared" si="5"/>
        <v>74260</v>
      </c>
      <c r="F206" s="28">
        <v>113600</v>
      </c>
      <c r="G206" s="29">
        <v>150000</v>
      </c>
    </row>
    <row r="207" spans="1:7" ht="12.95" customHeight="1" x14ac:dyDescent="0.2">
      <c r="A207" s="7" t="s">
        <v>250</v>
      </c>
      <c r="B207" s="80" t="s">
        <v>442</v>
      </c>
      <c r="C207" s="29">
        <v>49974</v>
      </c>
      <c r="D207" s="28">
        <v>0</v>
      </c>
      <c r="E207" s="44">
        <f t="shared" si="5"/>
        <v>50000</v>
      </c>
      <c r="F207" s="28">
        <v>50000</v>
      </c>
      <c r="G207" s="29">
        <v>100000</v>
      </c>
    </row>
    <row r="208" spans="1:7" ht="12.95" customHeight="1" x14ac:dyDescent="0.2">
      <c r="A208" s="7" t="s">
        <v>251</v>
      </c>
      <c r="B208" s="80" t="s">
        <v>152</v>
      </c>
      <c r="C208" s="29">
        <v>21600</v>
      </c>
      <c r="D208" s="28">
        <v>10800</v>
      </c>
      <c r="E208" s="44">
        <f t="shared" si="5"/>
        <v>10800</v>
      </c>
      <c r="F208" s="28">
        <v>21600</v>
      </c>
      <c r="G208" s="29">
        <v>21600</v>
      </c>
    </row>
    <row r="209" spans="1:7" ht="12.95" customHeight="1" x14ac:dyDescent="0.2">
      <c r="A209" s="7" t="s">
        <v>225</v>
      </c>
      <c r="B209" s="80" t="s">
        <v>153</v>
      </c>
      <c r="C209" s="29">
        <v>18689</v>
      </c>
      <c r="D209" s="28">
        <v>10194</v>
      </c>
      <c r="E209" s="44">
        <f t="shared" si="5"/>
        <v>10194</v>
      </c>
      <c r="F209" s="28">
        <v>20388</v>
      </c>
      <c r="G209" s="29">
        <v>20388</v>
      </c>
    </row>
    <row r="210" spans="1:7" ht="12.95" customHeight="1" x14ac:dyDescent="0.2">
      <c r="A210" s="7" t="s">
        <v>252</v>
      </c>
      <c r="B210" s="80" t="s">
        <v>443</v>
      </c>
      <c r="C210" s="29">
        <v>805600</v>
      </c>
      <c r="D210" s="28">
        <v>298200</v>
      </c>
      <c r="E210" s="44">
        <f t="shared" si="5"/>
        <v>500700</v>
      </c>
      <c r="F210" s="28">
        <v>798900</v>
      </c>
      <c r="G210" s="29">
        <v>928000</v>
      </c>
    </row>
    <row r="211" spans="1:7" ht="12.95" customHeight="1" x14ac:dyDescent="0.2">
      <c r="A211" s="7" t="s">
        <v>253</v>
      </c>
      <c r="B211" s="80" t="s">
        <v>159</v>
      </c>
      <c r="C211" s="29">
        <v>0</v>
      </c>
      <c r="D211" s="28">
        <v>0</v>
      </c>
      <c r="E211" s="44">
        <f t="shared" si="5"/>
        <v>10000</v>
      </c>
      <c r="F211" s="28">
        <v>10000</v>
      </c>
      <c r="G211" s="29">
        <v>30000</v>
      </c>
    </row>
    <row r="212" spans="1:7" ht="12.95" customHeight="1" x14ac:dyDescent="0.2">
      <c r="A212" s="7" t="s">
        <v>254</v>
      </c>
      <c r="B212" s="80" t="s">
        <v>160</v>
      </c>
      <c r="C212" s="29">
        <v>305387</v>
      </c>
      <c r="D212" s="28">
        <v>0</v>
      </c>
      <c r="E212" s="44">
        <f t="shared" si="5"/>
        <v>250000</v>
      </c>
      <c r="F212" s="28">
        <v>250000</v>
      </c>
      <c r="G212" s="29">
        <v>300000</v>
      </c>
    </row>
    <row r="213" spans="1:7" ht="12.95" customHeight="1" x14ac:dyDescent="0.2">
      <c r="A213" s="7" t="s">
        <v>255</v>
      </c>
      <c r="B213" s="80" t="s">
        <v>165</v>
      </c>
      <c r="C213" s="29">
        <v>60000</v>
      </c>
      <c r="D213" s="28">
        <v>30000</v>
      </c>
      <c r="E213" s="44">
        <f t="shared" si="5"/>
        <v>30000</v>
      </c>
      <c r="F213" s="28">
        <v>60000</v>
      </c>
      <c r="G213" s="29">
        <v>60000</v>
      </c>
    </row>
    <row r="214" spans="1:7" ht="12.95" customHeight="1" x14ac:dyDescent="0.2">
      <c r="A214" s="9" t="s">
        <v>256</v>
      </c>
      <c r="B214" s="83" t="s">
        <v>165</v>
      </c>
      <c r="C214" s="55">
        <v>0</v>
      </c>
      <c r="D214" s="30">
        <v>0</v>
      </c>
      <c r="E214" s="63">
        <f t="shared" si="5"/>
        <v>15000</v>
      </c>
      <c r="F214" s="30">
        <v>15000</v>
      </c>
      <c r="G214" s="55">
        <v>15000</v>
      </c>
    </row>
    <row r="215" spans="1:7" ht="12.95" customHeight="1" x14ac:dyDescent="0.2">
      <c r="A215" s="7"/>
      <c r="B215" s="107"/>
      <c r="C215" s="29"/>
      <c r="D215" s="28"/>
      <c r="E215" s="44"/>
      <c r="F215" s="28"/>
      <c r="G215" s="29"/>
    </row>
    <row r="216" spans="1:7" ht="12.95" customHeight="1" x14ac:dyDescent="0.2">
      <c r="A216" s="7"/>
      <c r="B216" s="107"/>
      <c r="C216" s="29"/>
      <c r="D216" s="28"/>
      <c r="E216" s="44"/>
      <c r="F216" s="28"/>
      <c r="G216" s="29"/>
    </row>
    <row r="217" spans="1:7" ht="12.95" customHeight="1" x14ac:dyDescent="0.2">
      <c r="A217" s="76" t="s">
        <v>257</v>
      </c>
      <c r="B217" s="78"/>
      <c r="C217" s="66"/>
      <c r="D217" s="66"/>
      <c r="E217" s="84">
        <f t="shared" si="5"/>
        <v>0</v>
      </c>
      <c r="F217" s="6"/>
      <c r="G217" s="66"/>
    </row>
    <row r="218" spans="1:7" ht="12.95" customHeight="1" x14ac:dyDescent="0.2">
      <c r="A218" s="7" t="s">
        <v>247</v>
      </c>
      <c r="B218" s="25" t="s">
        <v>147</v>
      </c>
      <c r="C218" s="29">
        <v>29721.8</v>
      </c>
      <c r="D218" s="29">
        <v>9597</v>
      </c>
      <c r="E218" s="44">
        <f t="shared" si="5"/>
        <v>20403</v>
      </c>
      <c r="F218" s="29">
        <v>30000</v>
      </c>
      <c r="G218" s="29">
        <v>35000</v>
      </c>
    </row>
    <row r="219" spans="1:7" ht="12.95" customHeight="1" x14ac:dyDescent="0.2">
      <c r="A219" s="7" t="s">
        <v>248</v>
      </c>
      <c r="B219" s="25" t="s">
        <v>302</v>
      </c>
      <c r="C219" s="29">
        <v>106283</v>
      </c>
      <c r="D219" s="29">
        <v>61496</v>
      </c>
      <c r="E219" s="44">
        <f t="shared" si="5"/>
        <v>68504</v>
      </c>
      <c r="F219" s="29">
        <v>130000</v>
      </c>
      <c r="G219" s="29">
        <v>150000</v>
      </c>
    </row>
    <row r="220" spans="1:7" ht="12.95" customHeight="1" x14ac:dyDescent="0.2">
      <c r="A220" s="7" t="s">
        <v>225</v>
      </c>
      <c r="B220" s="25" t="s">
        <v>153</v>
      </c>
      <c r="C220" s="29">
        <v>14281.31</v>
      </c>
      <c r="D220" s="29">
        <v>8495</v>
      </c>
      <c r="E220" s="44">
        <f t="shared" si="5"/>
        <v>11905</v>
      </c>
      <c r="F220" s="29">
        <v>20400</v>
      </c>
      <c r="G220" s="29">
        <v>20472</v>
      </c>
    </row>
    <row r="221" spans="1:7" ht="12.95" customHeight="1" x14ac:dyDescent="0.2">
      <c r="A221" s="7" t="s">
        <v>253</v>
      </c>
      <c r="B221" s="25" t="s">
        <v>159</v>
      </c>
      <c r="C221" s="29">
        <v>14995</v>
      </c>
      <c r="D221" s="29">
        <v>0</v>
      </c>
      <c r="E221" s="44">
        <f t="shared" si="5"/>
        <v>15000</v>
      </c>
      <c r="F221" s="29">
        <v>15000</v>
      </c>
      <c r="G221" s="29">
        <v>15000</v>
      </c>
    </row>
    <row r="222" spans="1:7" ht="12.95" customHeight="1" x14ac:dyDescent="0.2">
      <c r="A222" s="7" t="s">
        <v>258</v>
      </c>
      <c r="B222" s="25" t="s">
        <v>160</v>
      </c>
      <c r="C222" s="29">
        <v>46020</v>
      </c>
      <c r="D222" s="29">
        <v>29400</v>
      </c>
      <c r="E222" s="44">
        <f t="shared" si="5"/>
        <v>40600</v>
      </c>
      <c r="F222" s="29">
        <v>70000</v>
      </c>
      <c r="G222" s="29">
        <v>80000</v>
      </c>
    </row>
    <row r="223" spans="1:7" ht="12.95" customHeight="1" x14ac:dyDescent="0.2">
      <c r="A223" s="7" t="s">
        <v>259</v>
      </c>
      <c r="B223" s="25" t="s">
        <v>165</v>
      </c>
      <c r="C223" s="29">
        <v>38400</v>
      </c>
      <c r="D223" s="29">
        <v>16000</v>
      </c>
      <c r="E223" s="44">
        <f t="shared" si="5"/>
        <v>22400</v>
      </c>
      <c r="F223" s="29">
        <v>38400</v>
      </c>
      <c r="G223" s="29">
        <v>38400</v>
      </c>
    </row>
    <row r="224" spans="1:7" ht="12.95" customHeight="1" x14ac:dyDescent="0.2">
      <c r="A224" s="23" t="s">
        <v>260</v>
      </c>
      <c r="B224" s="25"/>
      <c r="C224" s="29"/>
      <c r="D224" s="29"/>
      <c r="E224" s="7"/>
      <c r="F224" s="29"/>
      <c r="G224" s="29"/>
    </row>
    <row r="225" spans="1:7" ht="12.95" customHeight="1" x14ac:dyDescent="0.2">
      <c r="A225" s="7" t="s">
        <v>247</v>
      </c>
      <c r="B225" s="25" t="s">
        <v>147</v>
      </c>
      <c r="C225" s="29">
        <v>2688</v>
      </c>
      <c r="D225" s="29">
        <v>0</v>
      </c>
      <c r="E225" s="44">
        <f>F225-D225</f>
        <v>16000</v>
      </c>
      <c r="F225" s="29">
        <v>16000</v>
      </c>
      <c r="G225" s="29">
        <v>30000</v>
      </c>
    </row>
    <row r="226" spans="1:7" ht="12.95" customHeight="1" x14ac:dyDescent="0.2">
      <c r="A226" s="7" t="s">
        <v>248</v>
      </c>
      <c r="B226" s="25" t="s">
        <v>302</v>
      </c>
      <c r="C226" s="29">
        <v>73922.41</v>
      </c>
      <c r="D226" s="29">
        <v>15594</v>
      </c>
      <c r="E226" s="44">
        <f t="shared" ref="E226:E280" si="6">F226-D226</f>
        <v>72406</v>
      </c>
      <c r="F226" s="29">
        <v>88000</v>
      </c>
      <c r="G226" s="49">
        <v>100000</v>
      </c>
    </row>
    <row r="227" spans="1:7" ht="12.95" customHeight="1" x14ac:dyDescent="0.2">
      <c r="A227" s="7" t="s">
        <v>225</v>
      </c>
      <c r="B227" s="25" t="s">
        <v>153</v>
      </c>
      <c r="C227" s="49">
        <v>9915.31</v>
      </c>
      <c r="D227" s="29">
        <v>0</v>
      </c>
      <c r="E227" s="44">
        <f t="shared" si="6"/>
        <v>14400</v>
      </c>
      <c r="F227" s="28">
        <v>14400</v>
      </c>
      <c r="G227" s="29">
        <v>30000</v>
      </c>
    </row>
    <row r="228" spans="1:7" ht="12.95" customHeight="1" x14ac:dyDescent="0.2">
      <c r="A228" s="7" t="s">
        <v>258</v>
      </c>
      <c r="B228" s="80" t="s">
        <v>160</v>
      </c>
      <c r="C228" s="29">
        <v>8410</v>
      </c>
      <c r="D228" s="28">
        <v>0</v>
      </c>
      <c r="E228" s="44">
        <f t="shared" si="6"/>
        <v>30000</v>
      </c>
      <c r="F228" s="28">
        <v>30000</v>
      </c>
      <c r="G228" s="29">
        <v>40000</v>
      </c>
    </row>
    <row r="229" spans="1:7" ht="12.95" customHeight="1" x14ac:dyDescent="0.2">
      <c r="A229" s="7" t="s">
        <v>261</v>
      </c>
      <c r="B229" s="80" t="s">
        <v>165</v>
      </c>
      <c r="C229" s="29">
        <v>30000</v>
      </c>
      <c r="D229" s="28">
        <v>7500</v>
      </c>
      <c r="E229" s="44">
        <f t="shared" si="6"/>
        <v>22500</v>
      </c>
      <c r="F229" s="28">
        <v>30000</v>
      </c>
      <c r="G229" s="29">
        <v>30000</v>
      </c>
    </row>
    <row r="230" spans="1:7" ht="12.95" customHeight="1" x14ac:dyDescent="0.2">
      <c r="A230" s="7" t="s">
        <v>262</v>
      </c>
      <c r="B230" s="74" t="s">
        <v>165</v>
      </c>
      <c r="C230" s="29">
        <v>70900</v>
      </c>
      <c r="D230" s="28">
        <v>18000</v>
      </c>
      <c r="E230" s="44">
        <f t="shared" si="6"/>
        <v>54000</v>
      </c>
      <c r="F230" s="28">
        <v>72000</v>
      </c>
      <c r="G230" s="29">
        <v>120000</v>
      </c>
    </row>
    <row r="231" spans="1:7" ht="12.95" customHeight="1" x14ac:dyDescent="0.2">
      <c r="A231" s="23" t="s">
        <v>723</v>
      </c>
      <c r="B231" s="80"/>
      <c r="C231" s="29"/>
      <c r="D231" s="28"/>
      <c r="E231" s="44">
        <f t="shared" si="6"/>
        <v>0</v>
      </c>
      <c r="F231" s="28"/>
      <c r="G231" s="29"/>
    </row>
    <row r="232" spans="1:7" ht="12.95" customHeight="1" x14ac:dyDescent="0.2">
      <c r="A232" s="7" t="s">
        <v>724</v>
      </c>
      <c r="B232" s="80" t="s">
        <v>145</v>
      </c>
      <c r="C232" s="29">
        <v>0</v>
      </c>
      <c r="D232" s="28"/>
      <c r="E232" s="44">
        <f t="shared" si="6"/>
        <v>0</v>
      </c>
      <c r="F232" s="28">
        <v>0</v>
      </c>
      <c r="G232" s="29">
        <v>234000</v>
      </c>
    </row>
    <row r="233" spans="1:7" ht="12.95" customHeight="1" x14ac:dyDescent="0.2">
      <c r="A233" s="7" t="s">
        <v>725</v>
      </c>
      <c r="B233" s="80" t="s">
        <v>145</v>
      </c>
      <c r="C233" s="29">
        <v>0</v>
      </c>
      <c r="D233" s="28"/>
      <c r="E233" s="44">
        <f t="shared" si="6"/>
        <v>0</v>
      </c>
      <c r="F233" s="28">
        <v>0</v>
      </c>
      <c r="G233" s="29">
        <v>100000</v>
      </c>
    </row>
    <row r="234" spans="1:7" ht="12.95" customHeight="1" x14ac:dyDescent="0.2">
      <c r="A234" s="7" t="s">
        <v>726</v>
      </c>
      <c r="B234" s="80" t="s">
        <v>146</v>
      </c>
      <c r="C234" s="29"/>
      <c r="D234" s="28"/>
      <c r="E234" s="44">
        <f t="shared" si="6"/>
        <v>0</v>
      </c>
      <c r="F234" s="28"/>
      <c r="G234" s="29">
        <v>391200</v>
      </c>
    </row>
    <row r="235" spans="1:7" ht="12.95" customHeight="1" x14ac:dyDescent="0.2">
      <c r="A235" s="7" t="s">
        <v>247</v>
      </c>
      <c r="B235" s="80" t="s">
        <v>147</v>
      </c>
      <c r="C235" s="29"/>
      <c r="D235" s="28"/>
      <c r="E235" s="44">
        <f t="shared" si="6"/>
        <v>0</v>
      </c>
      <c r="F235" s="28"/>
      <c r="G235" s="29">
        <v>125000</v>
      </c>
    </row>
    <row r="236" spans="1:7" ht="12.95" customHeight="1" x14ac:dyDescent="0.2">
      <c r="A236" s="7" t="s">
        <v>727</v>
      </c>
      <c r="B236" s="80" t="s">
        <v>302</v>
      </c>
      <c r="C236" s="29"/>
      <c r="D236" s="28"/>
      <c r="E236" s="44">
        <f t="shared" si="6"/>
        <v>0</v>
      </c>
      <c r="F236" s="28"/>
      <c r="G236" s="29">
        <v>100000</v>
      </c>
    </row>
    <row r="237" spans="1:7" ht="12.95" customHeight="1" x14ac:dyDescent="0.2">
      <c r="A237" s="7" t="s">
        <v>225</v>
      </c>
      <c r="B237" s="80" t="s">
        <v>153</v>
      </c>
      <c r="C237" s="29"/>
      <c r="D237" s="28"/>
      <c r="E237" s="44">
        <f t="shared" si="6"/>
        <v>0</v>
      </c>
      <c r="F237" s="28"/>
      <c r="G237" s="29">
        <v>24001</v>
      </c>
    </row>
    <row r="238" spans="1:7" ht="12.95" customHeight="1" x14ac:dyDescent="0.2">
      <c r="A238" s="7" t="s">
        <v>728</v>
      </c>
      <c r="B238" s="80" t="s">
        <v>165</v>
      </c>
      <c r="C238" s="29"/>
      <c r="D238" s="28"/>
      <c r="E238" s="44">
        <f t="shared" si="6"/>
        <v>0</v>
      </c>
      <c r="F238" s="28"/>
      <c r="G238" s="29">
        <v>2133120</v>
      </c>
    </row>
    <row r="239" spans="1:7" ht="12.95" customHeight="1" x14ac:dyDescent="0.2">
      <c r="A239" s="23" t="s">
        <v>729</v>
      </c>
      <c r="B239" s="80"/>
      <c r="C239" s="29"/>
      <c r="D239" s="28"/>
      <c r="E239" s="44">
        <f t="shared" si="6"/>
        <v>0</v>
      </c>
      <c r="F239" s="28"/>
      <c r="G239" s="29"/>
    </row>
    <row r="240" spans="1:7" ht="12.95" customHeight="1" x14ac:dyDescent="0.2">
      <c r="A240" s="7" t="s">
        <v>730</v>
      </c>
      <c r="B240" s="80" t="s">
        <v>145</v>
      </c>
      <c r="C240" s="29">
        <v>17409</v>
      </c>
      <c r="D240" s="28">
        <v>5765</v>
      </c>
      <c r="E240" s="44">
        <f t="shared" si="6"/>
        <v>94235</v>
      </c>
      <c r="F240" s="28">
        <v>100000</v>
      </c>
      <c r="G240" s="29">
        <v>110000</v>
      </c>
    </row>
    <row r="241" spans="1:7" ht="12.95" customHeight="1" x14ac:dyDescent="0.2">
      <c r="A241" s="7" t="s">
        <v>731</v>
      </c>
      <c r="B241" s="80" t="s">
        <v>146</v>
      </c>
      <c r="C241" s="29">
        <v>0</v>
      </c>
      <c r="D241" s="28">
        <v>0</v>
      </c>
      <c r="E241" s="44">
        <f t="shared" si="6"/>
        <v>100000</v>
      </c>
      <c r="F241" s="28">
        <v>100000</v>
      </c>
      <c r="G241" s="29">
        <v>100000</v>
      </c>
    </row>
    <row r="242" spans="1:7" ht="12.95" customHeight="1" x14ac:dyDescent="0.2">
      <c r="A242" s="7" t="s">
        <v>247</v>
      </c>
      <c r="B242" s="80" t="s">
        <v>147</v>
      </c>
      <c r="C242" s="29">
        <v>174702</v>
      </c>
      <c r="D242" s="28">
        <v>23700</v>
      </c>
      <c r="E242" s="44">
        <f t="shared" si="6"/>
        <v>176300</v>
      </c>
      <c r="F242" s="28">
        <v>200000</v>
      </c>
      <c r="G242" s="29">
        <v>250000</v>
      </c>
    </row>
    <row r="243" spans="1:7" ht="12.95" customHeight="1" x14ac:dyDescent="0.2">
      <c r="A243" s="7" t="s">
        <v>732</v>
      </c>
      <c r="B243" s="80" t="s">
        <v>148</v>
      </c>
      <c r="C243" s="29">
        <v>129187.54</v>
      </c>
      <c r="D243" s="28">
        <v>45523</v>
      </c>
      <c r="E243" s="44">
        <f t="shared" si="6"/>
        <v>104477</v>
      </c>
      <c r="F243" s="28">
        <v>150000</v>
      </c>
      <c r="G243" s="29">
        <v>300362</v>
      </c>
    </row>
    <row r="244" spans="1:7" ht="12.95" customHeight="1" x14ac:dyDescent="0.2">
      <c r="A244" s="7" t="s">
        <v>733</v>
      </c>
      <c r="B244" s="80" t="s">
        <v>148</v>
      </c>
      <c r="C244" s="29">
        <v>92350</v>
      </c>
      <c r="D244" s="28">
        <v>0</v>
      </c>
      <c r="E244" s="44">
        <f t="shared" si="6"/>
        <v>100000</v>
      </c>
      <c r="F244" s="28">
        <v>100000</v>
      </c>
      <c r="G244" s="29">
        <v>80800</v>
      </c>
    </row>
    <row r="245" spans="1:7" ht="12.95" customHeight="1" x14ac:dyDescent="0.2">
      <c r="A245" s="37" t="s">
        <v>531</v>
      </c>
      <c r="B245" s="80" t="s">
        <v>302</v>
      </c>
      <c r="C245" s="29">
        <v>55310</v>
      </c>
      <c r="D245" s="28">
        <v>38083</v>
      </c>
      <c r="E245" s="44">
        <f t="shared" si="6"/>
        <v>61917</v>
      </c>
      <c r="F245" s="28">
        <v>100000</v>
      </c>
      <c r="G245" s="29">
        <v>230000</v>
      </c>
    </row>
    <row r="246" spans="1:7" ht="12.95" customHeight="1" x14ac:dyDescent="0.2">
      <c r="A246" s="37" t="s">
        <v>532</v>
      </c>
      <c r="B246" s="80" t="s">
        <v>150</v>
      </c>
      <c r="C246" s="29">
        <v>38905</v>
      </c>
      <c r="D246" s="28">
        <v>0</v>
      </c>
      <c r="E246" s="44">
        <f t="shared" si="6"/>
        <v>61895</v>
      </c>
      <c r="F246" s="28">
        <v>61895</v>
      </c>
      <c r="G246" s="29">
        <v>150000</v>
      </c>
    </row>
    <row r="247" spans="1:7" ht="12.95" customHeight="1" x14ac:dyDescent="0.2">
      <c r="A247" s="37" t="s">
        <v>533</v>
      </c>
      <c r="B247" s="80" t="s">
        <v>150</v>
      </c>
      <c r="C247" s="29">
        <v>139500</v>
      </c>
      <c r="D247" s="28">
        <v>70500</v>
      </c>
      <c r="E247" s="44">
        <f t="shared" si="6"/>
        <v>79500</v>
      </c>
      <c r="F247" s="28">
        <v>150000</v>
      </c>
      <c r="G247" s="29">
        <v>200000</v>
      </c>
    </row>
    <row r="248" spans="1:7" ht="12.95" customHeight="1" x14ac:dyDescent="0.2">
      <c r="A248" s="37" t="s">
        <v>534</v>
      </c>
      <c r="B248" s="80" t="s">
        <v>153</v>
      </c>
      <c r="C248" s="29">
        <v>14385.86</v>
      </c>
      <c r="D248" s="28">
        <v>1398</v>
      </c>
      <c r="E248" s="44">
        <f t="shared" si="6"/>
        <v>18602</v>
      </c>
      <c r="F248" s="28">
        <v>20000</v>
      </c>
      <c r="G248" s="29">
        <v>25000</v>
      </c>
    </row>
    <row r="249" spans="1:7" ht="12.95" customHeight="1" x14ac:dyDescent="0.2">
      <c r="A249" s="37" t="s">
        <v>535</v>
      </c>
      <c r="B249" s="80" t="s">
        <v>158</v>
      </c>
      <c r="C249" s="29">
        <v>0</v>
      </c>
      <c r="D249" s="28">
        <v>0</v>
      </c>
      <c r="E249" s="44">
        <f t="shared" si="6"/>
        <v>72000</v>
      </c>
      <c r="F249" s="28">
        <v>72000</v>
      </c>
      <c r="G249" s="29">
        <v>50000</v>
      </c>
    </row>
    <row r="250" spans="1:7" ht="12.95" customHeight="1" x14ac:dyDescent="0.2">
      <c r="A250" s="37" t="s">
        <v>734</v>
      </c>
      <c r="B250" s="80" t="s">
        <v>165</v>
      </c>
      <c r="C250" s="29">
        <v>96000</v>
      </c>
      <c r="D250" s="28">
        <v>0</v>
      </c>
      <c r="E250" s="44">
        <f t="shared" si="6"/>
        <v>120000</v>
      </c>
      <c r="F250" s="28">
        <v>120000</v>
      </c>
      <c r="G250" s="29">
        <v>126000</v>
      </c>
    </row>
    <row r="251" spans="1:7" ht="12.95" customHeight="1" x14ac:dyDescent="0.2">
      <c r="A251" s="37" t="s">
        <v>735</v>
      </c>
      <c r="B251" s="80" t="s">
        <v>165</v>
      </c>
      <c r="C251" s="29">
        <v>467000</v>
      </c>
      <c r="D251" s="28">
        <v>180500</v>
      </c>
      <c r="E251" s="44">
        <f t="shared" si="6"/>
        <v>119500</v>
      </c>
      <c r="F251" s="28">
        <v>300000</v>
      </c>
      <c r="G251" s="29">
        <v>550000</v>
      </c>
    </row>
    <row r="252" spans="1:7" ht="12.95" customHeight="1" x14ac:dyDescent="0.2">
      <c r="A252" s="37" t="s">
        <v>736</v>
      </c>
      <c r="B252" s="80" t="s">
        <v>165</v>
      </c>
      <c r="C252" s="29">
        <v>101818.08</v>
      </c>
      <c r="D252" s="28">
        <v>86188.25</v>
      </c>
      <c r="E252" s="44">
        <f t="shared" si="6"/>
        <v>57811.75</v>
      </c>
      <c r="F252" s="28">
        <v>144000</v>
      </c>
      <c r="G252" s="29">
        <v>156000</v>
      </c>
    </row>
    <row r="253" spans="1:7" ht="12.95" customHeight="1" x14ac:dyDescent="0.2">
      <c r="A253" s="37" t="s">
        <v>737</v>
      </c>
      <c r="B253" s="80" t="s">
        <v>165</v>
      </c>
      <c r="C253" s="29">
        <v>202500</v>
      </c>
      <c r="D253" s="28">
        <v>201500</v>
      </c>
      <c r="E253" s="44">
        <f t="shared" si="6"/>
        <v>98500</v>
      </c>
      <c r="F253" s="28">
        <v>300000</v>
      </c>
      <c r="G253" s="29">
        <v>550000</v>
      </c>
    </row>
    <row r="254" spans="1:7" ht="12.95" customHeight="1" x14ac:dyDescent="0.2">
      <c r="A254" s="37" t="s">
        <v>738</v>
      </c>
      <c r="B254" s="80" t="s">
        <v>165</v>
      </c>
      <c r="C254" s="29">
        <v>11730</v>
      </c>
      <c r="D254" s="28">
        <v>0</v>
      </c>
      <c r="E254" s="44">
        <f t="shared" si="6"/>
        <v>150000</v>
      </c>
      <c r="F254" s="28">
        <v>150000</v>
      </c>
      <c r="G254" s="29">
        <v>100000</v>
      </c>
    </row>
    <row r="255" spans="1:7" ht="12.95" customHeight="1" x14ac:dyDescent="0.2">
      <c r="A255" s="37" t="s">
        <v>739</v>
      </c>
      <c r="B255" s="80" t="s">
        <v>165</v>
      </c>
      <c r="C255" s="29">
        <v>130090</v>
      </c>
      <c r="D255" s="28">
        <v>72850</v>
      </c>
      <c r="E255" s="44">
        <f t="shared" si="6"/>
        <v>137150</v>
      </c>
      <c r="F255" s="28">
        <v>210000</v>
      </c>
      <c r="G255" s="29">
        <v>211200</v>
      </c>
    </row>
    <row r="256" spans="1:7" ht="12.95" customHeight="1" x14ac:dyDescent="0.2">
      <c r="A256" s="37" t="s">
        <v>740</v>
      </c>
      <c r="B256" s="80" t="s">
        <v>165</v>
      </c>
      <c r="C256" s="29">
        <v>0</v>
      </c>
      <c r="D256" s="28">
        <v>0</v>
      </c>
      <c r="E256" s="44">
        <f t="shared" si="6"/>
        <v>70000</v>
      </c>
      <c r="F256" s="28">
        <v>70000</v>
      </c>
      <c r="G256" s="29">
        <v>50000</v>
      </c>
    </row>
    <row r="257" spans="1:7" ht="12.95" customHeight="1" x14ac:dyDescent="0.2">
      <c r="A257" s="37" t="s">
        <v>741</v>
      </c>
      <c r="B257" s="80" t="s">
        <v>165</v>
      </c>
      <c r="C257" s="29">
        <v>71250</v>
      </c>
      <c r="D257" s="28">
        <v>58300</v>
      </c>
      <c r="E257" s="44">
        <f t="shared" si="6"/>
        <v>16700</v>
      </c>
      <c r="F257" s="28">
        <v>75000</v>
      </c>
      <c r="G257" s="29">
        <v>250000</v>
      </c>
    </row>
    <row r="258" spans="1:7" ht="12.95" customHeight="1" x14ac:dyDescent="0.2">
      <c r="A258" s="37" t="s">
        <v>742</v>
      </c>
      <c r="B258" s="80" t="s">
        <v>165</v>
      </c>
      <c r="C258" s="29">
        <v>222800</v>
      </c>
      <c r="D258" s="28">
        <v>0</v>
      </c>
      <c r="E258" s="44">
        <f t="shared" si="6"/>
        <v>150000</v>
      </c>
      <c r="F258" s="28">
        <v>150000</v>
      </c>
      <c r="G258" s="29">
        <v>100000</v>
      </c>
    </row>
    <row r="259" spans="1:7" ht="12.95" customHeight="1" x14ac:dyDescent="0.2">
      <c r="A259" s="37" t="s">
        <v>743</v>
      </c>
      <c r="B259" s="80" t="s">
        <v>165</v>
      </c>
      <c r="C259" s="29">
        <v>0</v>
      </c>
      <c r="D259" s="28">
        <v>0</v>
      </c>
      <c r="E259" s="44">
        <f t="shared" si="6"/>
        <v>83000</v>
      </c>
      <c r="F259" s="28">
        <v>83000</v>
      </c>
      <c r="G259" s="29">
        <v>83000</v>
      </c>
    </row>
    <row r="260" spans="1:7" ht="12.95" customHeight="1" x14ac:dyDescent="0.2">
      <c r="A260" s="37" t="s">
        <v>744</v>
      </c>
      <c r="B260" s="80" t="s">
        <v>165</v>
      </c>
      <c r="C260" s="29">
        <v>0</v>
      </c>
      <c r="D260" s="28"/>
      <c r="E260" s="44">
        <f t="shared" si="6"/>
        <v>50000</v>
      </c>
      <c r="F260" s="28">
        <v>50000</v>
      </c>
      <c r="G260" s="29">
        <v>50000</v>
      </c>
    </row>
    <row r="261" spans="1:7" ht="12.95" customHeight="1" x14ac:dyDescent="0.2">
      <c r="A261" s="23" t="s">
        <v>745</v>
      </c>
      <c r="B261" s="80"/>
      <c r="C261" s="29"/>
      <c r="D261" s="28"/>
      <c r="E261" s="44">
        <f t="shared" si="6"/>
        <v>0</v>
      </c>
      <c r="F261" s="28"/>
      <c r="G261" s="29"/>
    </row>
    <row r="262" spans="1:7" ht="12.95" customHeight="1" x14ac:dyDescent="0.2">
      <c r="A262" s="7" t="s">
        <v>731</v>
      </c>
      <c r="B262" s="80" t="s">
        <v>146</v>
      </c>
      <c r="C262" s="29">
        <v>0</v>
      </c>
      <c r="D262" s="28">
        <v>0</v>
      </c>
      <c r="E262" s="44">
        <f t="shared" si="6"/>
        <v>100000</v>
      </c>
      <c r="F262" s="28">
        <v>100000</v>
      </c>
      <c r="G262" s="29">
        <v>0</v>
      </c>
    </row>
    <row r="263" spans="1:7" ht="12.95" customHeight="1" x14ac:dyDescent="0.2">
      <c r="A263" s="37" t="s">
        <v>536</v>
      </c>
      <c r="B263" s="80" t="s">
        <v>146</v>
      </c>
      <c r="C263" s="29">
        <v>0</v>
      </c>
      <c r="D263" s="28">
        <v>0</v>
      </c>
      <c r="E263" s="44">
        <f t="shared" si="6"/>
        <v>65000</v>
      </c>
      <c r="F263" s="28">
        <v>65000</v>
      </c>
      <c r="G263" s="29">
        <v>65000</v>
      </c>
    </row>
    <row r="264" spans="1:7" ht="12.95" customHeight="1" x14ac:dyDescent="0.2">
      <c r="A264" s="37" t="s">
        <v>537</v>
      </c>
      <c r="B264" s="80" t="s">
        <v>146</v>
      </c>
      <c r="C264" s="29">
        <v>0</v>
      </c>
      <c r="D264" s="28">
        <v>0</v>
      </c>
      <c r="E264" s="44">
        <f t="shared" si="6"/>
        <v>83000</v>
      </c>
      <c r="F264" s="28">
        <v>83000</v>
      </c>
      <c r="G264" s="29">
        <v>100000</v>
      </c>
    </row>
    <row r="265" spans="1:7" ht="12.95" customHeight="1" x14ac:dyDescent="0.2">
      <c r="A265" s="73" t="s">
        <v>538</v>
      </c>
      <c r="B265" s="83" t="s">
        <v>150</v>
      </c>
      <c r="C265" s="55">
        <v>0</v>
      </c>
      <c r="D265" s="30">
        <v>0</v>
      </c>
      <c r="E265" s="63">
        <f t="shared" si="6"/>
        <v>120000</v>
      </c>
      <c r="F265" s="30">
        <v>120000</v>
      </c>
      <c r="G265" s="55">
        <v>90000</v>
      </c>
    </row>
    <row r="266" spans="1:7" ht="12.95" customHeight="1" x14ac:dyDescent="0.2">
      <c r="A266" s="37"/>
      <c r="B266" s="107"/>
      <c r="C266" s="29"/>
      <c r="D266" s="28"/>
      <c r="E266" s="44"/>
      <c r="F266" s="28"/>
      <c r="G266" s="29"/>
    </row>
    <row r="267" spans="1:7" ht="12.95" customHeight="1" x14ac:dyDescent="0.2">
      <c r="A267" s="37"/>
      <c r="B267" s="107"/>
      <c r="C267" s="29"/>
      <c r="D267" s="28"/>
      <c r="E267" s="44"/>
      <c r="F267" s="28"/>
      <c r="G267" s="29"/>
    </row>
    <row r="268" spans="1:7" ht="12.95" customHeight="1" x14ac:dyDescent="0.2">
      <c r="A268" s="37"/>
      <c r="B268" s="107"/>
      <c r="C268" s="29"/>
      <c r="D268" s="28"/>
      <c r="E268" s="44"/>
      <c r="F268" s="28"/>
      <c r="G268" s="29"/>
    </row>
    <row r="269" spans="1:7" ht="12.95" customHeight="1" x14ac:dyDescent="0.2">
      <c r="A269" s="77" t="s">
        <v>539</v>
      </c>
      <c r="B269" s="78" t="s">
        <v>147</v>
      </c>
      <c r="C269" s="66">
        <v>0</v>
      </c>
      <c r="D269" s="66">
        <v>0</v>
      </c>
      <c r="E269" s="84">
        <f t="shared" si="6"/>
        <v>132000</v>
      </c>
      <c r="F269" s="66">
        <v>132000</v>
      </c>
      <c r="G269" s="66">
        <v>100000</v>
      </c>
    </row>
    <row r="270" spans="1:7" ht="12.95" customHeight="1" x14ac:dyDescent="0.2">
      <c r="A270" s="37" t="s">
        <v>540</v>
      </c>
      <c r="B270" s="25"/>
      <c r="C270" s="29"/>
      <c r="D270" s="29">
        <v>0</v>
      </c>
      <c r="E270" s="44">
        <f t="shared" si="6"/>
        <v>0</v>
      </c>
      <c r="F270" s="29"/>
      <c r="G270" s="29"/>
    </row>
    <row r="271" spans="1:7" ht="12.95" customHeight="1" x14ac:dyDescent="0.2">
      <c r="A271" s="37" t="s">
        <v>541</v>
      </c>
      <c r="B271" s="25" t="s">
        <v>150</v>
      </c>
      <c r="C271" s="29">
        <v>175000</v>
      </c>
      <c r="D271" s="29">
        <v>31500</v>
      </c>
      <c r="E271" s="44">
        <f t="shared" si="6"/>
        <v>168500</v>
      </c>
      <c r="F271" s="29">
        <v>200000</v>
      </c>
      <c r="G271" s="29">
        <v>600000</v>
      </c>
    </row>
    <row r="272" spans="1:7" ht="12.95" customHeight="1" x14ac:dyDescent="0.2">
      <c r="A272" s="37" t="s">
        <v>746</v>
      </c>
      <c r="B272" s="25" t="s">
        <v>147</v>
      </c>
      <c r="C272" s="29">
        <v>0</v>
      </c>
      <c r="D272" s="29">
        <v>0</v>
      </c>
      <c r="E272" s="44">
        <f t="shared" si="6"/>
        <v>150000</v>
      </c>
      <c r="F272" s="29">
        <v>150000</v>
      </c>
      <c r="G272" s="29">
        <v>100000</v>
      </c>
    </row>
    <row r="273" spans="1:7" ht="12.95" customHeight="1" x14ac:dyDescent="0.2">
      <c r="A273" s="37" t="s">
        <v>747</v>
      </c>
      <c r="B273" s="25" t="s">
        <v>147</v>
      </c>
      <c r="C273" s="29">
        <v>0</v>
      </c>
      <c r="D273" s="29">
        <v>0</v>
      </c>
      <c r="E273" s="44">
        <f t="shared" si="6"/>
        <v>0</v>
      </c>
      <c r="F273" s="29">
        <v>0</v>
      </c>
      <c r="G273" s="29">
        <v>80000</v>
      </c>
    </row>
    <row r="274" spans="1:7" ht="12.95" customHeight="1" x14ac:dyDescent="0.2">
      <c r="A274" s="37" t="s">
        <v>542</v>
      </c>
      <c r="B274" s="25" t="s">
        <v>148</v>
      </c>
      <c r="C274" s="29">
        <v>144000</v>
      </c>
      <c r="D274" s="29">
        <v>0</v>
      </c>
      <c r="E274" s="44">
        <f t="shared" si="6"/>
        <v>200000</v>
      </c>
      <c r="F274" s="29">
        <v>200000</v>
      </c>
      <c r="G274" s="29">
        <v>250000</v>
      </c>
    </row>
    <row r="275" spans="1:7" ht="12.95" customHeight="1" x14ac:dyDescent="0.2">
      <c r="A275" s="37" t="s">
        <v>543</v>
      </c>
      <c r="B275" s="25" t="s">
        <v>384</v>
      </c>
      <c r="C275" s="29">
        <v>78169.7</v>
      </c>
      <c r="D275" s="29">
        <v>0</v>
      </c>
      <c r="E275" s="44">
        <f t="shared" si="6"/>
        <v>200000</v>
      </c>
      <c r="F275" s="29">
        <v>200000</v>
      </c>
      <c r="G275" s="29">
        <v>300000</v>
      </c>
    </row>
    <row r="276" spans="1:7" ht="12.95" customHeight="1" x14ac:dyDescent="0.2">
      <c r="A276" s="37" t="s">
        <v>544</v>
      </c>
      <c r="B276" s="25" t="s">
        <v>302</v>
      </c>
      <c r="C276" s="29">
        <v>0</v>
      </c>
      <c r="D276" s="29">
        <v>0</v>
      </c>
      <c r="E276" s="44">
        <f t="shared" si="6"/>
        <v>110000</v>
      </c>
      <c r="F276" s="29">
        <v>110000</v>
      </c>
      <c r="G276" s="29">
        <v>100000</v>
      </c>
    </row>
    <row r="277" spans="1:7" ht="12.95" customHeight="1" x14ac:dyDescent="0.2">
      <c r="A277" s="37" t="s">
        <v>545</v>
      </c>
      <c r="B277" s="25"/>
      <c r="C277" s="29"/>
      <c r="D277" s="29">
        <v>0</v>
      </c>
      <c r="E277" s="44">
        <f t="shared" si="6"/>
        <v>0</v>
      </c>
      <c r="F277" s="29"/>
      <c r="G277" s="29"/>
    </row>
    <row r="278" spans="1:7" ht="12.95" customHeight="1" x14ac:dyDescent="0.2">
      <c r="A278" s="37" t="s">
        <v>748</v>
      </c>
      <c r="B278" s="25" t="s">
        <v>158</v>
      </c>
      <c r="C278" s="29">
        <v>0</v>
      </c>
      <c r="D278" s="29">
        <v>0</v>
      </c>
      <c r="E278" s="44">
        <f t="shared" si="6"/>
        <v>0</v>
      </c>
      <c r="F278" s="29">
        <v>0</v>
      </c>
      <c r="G278" s="29">
        <v>200000</v>
      </c>
    </row>
    <row r="279" spans="1:7" ht="12.95" customHeight="1" x14ac:dyDescent="0.2">
      <c r="A279" s="37" t="s">
        <v>546</v>
      </c>
      <c r="B279" s="25" t="s">
        <v>165</v>
      </c>
      <c r="C279" s="29">
        <v>0</v>
      </c>
      <c r="D279" s="29">
        <v>0</v>
      </c>
      <c r="E279" s="44">
        <f t="shared" si="6"/>
        <v>65000</v>
      </c>
      <c r="F279" s="29">
        <v>65000</v>
      </c>
      <c r="G279" s="29">
        <v>75000</v>
      </c>
    </row>
    <row r="280" spans="1:7" ht="12.95" customHeight="1" x14ac:dyDescent="0.2">
      <c r="A280" s="37" t="s">
        <v>547</v>
      </c>
      <c r="B280" s="25" t="s">
        <v>165</v>
      </c>
      <c r="C280" s="29">
        <v>3000</v>
      </c>
      <c r="D280" s="29">
        <v>0</v>
      </c>
      <c r="E280" s="44">
        <f t="shared" si="6"/>
        <v>175000</v>
      </c>
      <c r="F280" s="29">
        <v>175000</v>
      </c>
      <c r="G280" s="29">
        <v>150000</v>
      </c>
    </row>
    <row r="281" spans="1:7" ht="12.95" customHeight="1" x14ac:dyDescent="0.2">
      <c r="A281" s="37" t="s">
        <v>548</v>
      </c>
      <c r="B281" s="25" t="s">
        <v>165</v>
      </c>
      <c r="C281" s="29">
        <v>220691.5</v>
      </c>
      <c r="D281" s="29">
        <v>6000</v>
      </c>
      <c r="E281" s="44">
        <f>F281-D281</f>
        <v>244000</v>
      </c>
      <c r="F281" s="29">
        <v>250000</v>
      </c>
      <c r="G281" s="29">
        <v>200000</v>
      </c>
    </row>
    <row r="282" spans="1:7" ht="12.95" customHeight="1" x14ac:dyDescent="0.2">
      <c r="A282" s="37" t="s">
        <v>549</v>
      </c>
      <c r="B282" s="25" t="s">
        <v>165</v>
      </c>
      <c r="C282" s="29">
        <v>15500</v>
      </c>
      <c r="D282" s="29">
        <v>0</v>
      </c>
      <c r="E282" s="44">
        <f>F282-D282</f>
        <v>125000</v>
      </c>
      <c r="F282" s="29">
        <v>125000</v>
      </c>
      <c r="G282" s="29">
        <v>120000</v>
      </c>
    </row>
    <row r="283" spans="1:7" ht="12.95" customHeight="1" x14ac:dyDescent="0.2">
      <c r="A283" s="37" t="s">
        <v>550</v>
      </c>
      <c r="B283" s="107"/>
      <c r="C283" s="29"/>
      <c r="D283" s="28">
        <v>0</v>
      </c>
      <c r="E283" s="44">
        <f t="shared" ref="E283:E329" si="7">F283-D283</f>
        <v>0</v>
      </c>
      <c r="F283" s="28"/>
      <c r="G283" s="29"/>
    </row>
    <row r="284" spans="1:7" ht="12.95" customHeight="1" x14ac:dyDescent="0.2">
      <c r="A284" s="37" t="s">
        <v>551</v>
      </c>
      <c r="B284" s="107" t="s">
        <v>165</v>
      </c>
      <c r="C284" s="29">
        <v>0</v>
      </c>
      <c r="D284" s="28">
        <v>0</v>
      </c>
      <c r="E284" s="44">
        <f t="shared" si="7"/>
        <v>50000</v>
      </c>
      <c r="F284" s="28">
        <v>50000</v>
      </c>
      <c r="G284" s="29">
        <v>50000</v>
      </c>
    </row>
    <row r="285" spans="1:7" ht="12.95" customHeight="1" x14ac:dyDescent="0.2">
      <c r="A285" s="37" t="s">
        <v>749</v>
      </c>
      <c r="B285" s="107" t="s">
        <v>165</v>
      </c>
      <c r="C285" s="29">
        <v>0</v>
      </c>
      <c r="D285" s="28">
        <v>0</v>
      </c>
      <c r="E285" s="44">
        <f t="shared" si="7"/>
        <v>0</v>
      </c>
      <c r="F285" s="28">
        <v>0</v>
      </c>
      <c r="G285" s="29">
        <v>700000</v>
      </c>
    </row>
    <row r="286" spans="1:7" ht="12.95" customHeight="1" x14ac:dyDescent="0.2">
      <c r="A286" s="37" t="s">
        <v>750</v>
      </c>
      <c r="B286" s="107" t="s">
        <v>165</v>
      </c>
      <c r="C286" s="29">
        <v>0</v>
      </c>
      <c r="D286" s="28">
        <v>0</v>
      </c>
      <c r="E286" s="44">
        <f t="shared" si="7"/>
        <v>0</v>
      </c>
      <c r="F286" s="28">
        <v>0</v>
      </c>
      <c r="G286" s="29">
        <v>100000</v>
      </c>
    </row>
    <row r="287" spans="1:7" ht="12.95" customHeight="1" x14ac:dyDescent="0.2">
      <c r="A287" s="37" t="s">
        <v>552</v>
      </c>
      <c r="B287" s="107" t="s">
        <v>165</v>
      </c>
      <c r="C287" s="29">
        <v>0</v>
      </c>
      <c r="D287" s="28">
        <v>0</v>
      </c>
      <c r="E287" s="44">
        <f t="shared" si="7"/>
        <v>36268</v>
      </c>
      <c r="F287" s="28">
        <v>36268</v>
      </c>
      <c r="G287" s="29">
        <v>12960</v>
      </c>
    </row>
    <row r="288" spans="1:7" ht="12.95" customHeight="1" x14ac:dyDescent="0.2">
      <c r="A288" s="37" t="s">
        <v>553</v>
      </c>
      <c r="B288" s="107" t="s">
        <v>165</v>
      </c>
      <c r="C288" s="29">
        <v>0</v>
      </c>
      <c r="D288" s="28">
        <v>0</v>
      </c>
      <c r="E288" s="44">
        <f t="shared" si="7"/>
        <v>100000</v>
      </c>
      <c r="F288" s="28">
        <v>100000</v>
      </c>
      <c r="G288" s="29">
        <v>50000</v>
      </c>
    </row>
    <row r="289" spans="1:7" ht="12.95" customHeight="1" x14ac:dyDescent="0.2">
      <c r="A289" s="37"/>
      <c r="B289" s="107"/>
      <c r="C289" s="29"/>
      <c r="D289" s="29"/>
      <c r="E289" s="44">
        <f t="shared" si="7"/>
        <v>0</v>
      </c>
      <c r="F289" s="29"/>
      <c r="G289" s="29"/>
    </row>
    <row r="290" spans="1:7" ht="12.95" customHeight="1" x14ac:dyDescent="0.2">
      <c r="A290" s="23" t="s">
        <v>7</v>
      </c>
      <c r="B290" s="107"/>
      <c r="C290" s="29"/>
      <c r="D290" s="28"/>
      <c r="E290" s="44">
        <f t="shared" si="7"/>
        <v>0</v>
      </c>
      <c r="F290" s="28"/>
      <c r="G290" s="29"/>
    </row>
    <row r="291" spans="1:7" ht="12.95" customHeight="1" x14ac:dyDescent="0.2">
      <c r="A291" s="23"/>
      <c r="B291" s="107"/>
      <c r="C291" s="29"/>
      <c r="D291" s="28"/>
      <c r="E291" s="44">
        <f t="shared" si="7"/>
        <v>0</v>
      </c>
      <c r="F291" s="28"/>
      <c r="G291" s="29"/>
    </row>
    <row r="292" spans="1:7" ht="12.95" customHeight="1" x14ac:dyDescent="0.2">
      <c r="A292" s="23" t="s">
        <v>8</v>
      </c>
      <c r="B292" s="107"/>
      <c r="C292" s="29"/>
      <c r="D292" s="28"/>
      <c r="E292" s="44">
        <f t="shared" si="7"/>
        <v>0</v>
      </c>
      <c r="F292" s="2"/>
      <c r="G292" s="29"/>
    </row>
    <row r="293" spans="1:7" ht="12.95" customHeight="1" x14ac:dyDescent="0.2">
      <c r="A293" s="23"/>
      <c r="B293" s="107"/>
      <c r="C293" s="29"/>
      <c r="D293" s="28"/>
      <c r="E293" s="44">
        <f t="shared" si="7"/>
        <v>0</v>
      </c>
      <c r="F293" s="2"/>
      <c r="G293" s="29"/>
    </row>
    <row r="294" spans="1:7" ht="12.95" customHeight="1" x14ac:dyDescent="0.2">
      <c r="A294" s="23" t="s">
        <v>751</v>
      </c>
      <c r="B294" s="107"/>
      <c r="C294" s="29"/>
      <c r="D294" s="28"/>
      <c r="E294" s="44">
        <f t="shared" si="7"/>
        <v>0</v>
      </c>
      <c r="F294" s="28"/>
      <c r="G294" s="29"/>
    </row>
    <row r="295" spans="1:7" ht="12.95" customHeight="1" x14ac:dyDescent="0.2">
      <c r="A295" s="7" t="s">
        <v>263</v>
      </c>
      <c r="B295" s="107" t="s">
        <v>288</v>
      </c>
      <c r="C295" s="29">
        <v>22419</v>
      </c>
      <c r="D295" s="28">
        <v>0</v>
      </c>
      <c r="E295" s="44">
        <f t="shared" si="7"/>
        <v>0</v>
      </c>
      <c r="F295" s="28">
        <v>0</v>
      </c>
      <c r="G295" s="29">
        <v>0</v>
      </c>
    </row>
    <row r="296" spans="1:7" ht="12.95" customHeight="1" x14ac:dyDescent="0.2">
      <c r="A296" s="7" t="s">
        <v>287</v>
      </c>
      <c r="B296" s="107" t="s">
        <v>289</v>
      </c>
      <c r="C296" s="29">
        <v>0</v>
      </c>
      <c r="D296" s="28">
        <v>0</v>
      </c>
      <c r="E296" s="44">
        <f t="shared" si="7"/>
        <v>50000</v>
      </c>
      <c r="F296" s="28">
        <v>50000</v>
      </c>
      <c r="G296" s="29">
        <v>0</v>
      </c>
    </row>
    <row r="297" spans="1:7" ht="12.95" customHeight="1" x14ac:dyDescent="0.2">
      <c r="A297" s="23" t="s">
        <v>752</v>
      </c>
      <c r="B297" s="107"/>
      <c r="C297" s="29"/>
      <c r="D297" s="28"/>
      <c r="E297" s="44">
        <f t="shared" si="7"/>
        <v>0</v>
      </c>
      <c r="F297" s="28"/>
      <c r="G297" s="29"/>
    </row>
    <row r="298" spans="1:7" ht="12.95" customHeight="1" x14ac:dyDescent="0.2">
      <c r="A298" s="7" t="s">
        <v>753</v>
      </c>
      <c r="B298" s="107" t="s">
        <v>486</v>
      </c>
      <c r="C298" s="29">
        <v>0</v>
      </c>
      <c r="D298" s="28">
        <v>0</v>
      </c>
      <c r="E298" s="44">
        <f t="shared" si="7"/>
        <v>300000</v>
      </c>
      <c r="F298" s="28">
        <v>300000</v>
      </c>
      <c r="G298" s="29">
        <v>0</v>
      </c>
    </row>
    <row r="299" spans="1:7" ht="12.95" customHeight="1" x14ac:dyDescent="0.2">
      <c r="A299" s="7" t="s">
        <v>287</v>
      </c>
      <c r="B299" s="107" t="s">
        <v>289</v>
      </c>
      <c r="C299" s="29">
        <v>0</v>
      </c>
      <c r="D299" s="28">
        <v>0</v>
      </c>
      <c r="E299" s="44">
        <f t="shared" si="7"/>
        <v>25000</v>
      </c>
      <c r="F299" s="28">
        <v>25000</v>
      </c>
      <c r="G299" s="29">
        <v>75000</v>
      </c>
    </row>
    <row r="300" spans="1:7" ht="12.95" customHeight="1" x14ac:dyDescent="0.2">
      <c r="A300" s="7" t="s">
        <v>754</v>
      </c>
      <c r="B300" s="107" t="s">
        <v>554</v>
      </c>
      <c r="C300" s="29">
        <v>0</v>
      </c>
      <c r="D300" s="28">
        <v>0</v>
      </c>
      <c r="E300" s="44">
        <f t="shared" si="7"/>
        <v>100000</v>
      </c>
      <c r="F300" s="28">
        <v>100000</v>
      </c>
      <c r="G300" s="29">
        <v>0</v>
      </c>
    </row>
    <row r="301" spans="1:7" ht="12.95" customHeight="1" x14ac:dyDescent="0.2">
      <c r="A301" s="7" t="s">
        <v>264</v>
      </c>
      <c r="B301" s="107" t="s">
        <v>350</v>
      </c>
      <c r="C301" s="29">
        <v>96000</v>
      </c>
      <c r="D301" s="28">
        <v>0</v>
      </c>
      <c r="E301" s="44">
        <f t="shared" si="7"/>
        <v>0</v>
      </c>
      <c r="F301" s="28">
        <v>0</v>
      </c>
      <c r="G301" s="29">
        <v>0</v>
      </c>
    </row>
    <row r="302" spans="1:7" ht="12.95" customHeight="1" x14ac:dyDescent="0.2">
      <c r="A302" s="7"/>
      <c r="B302" s="107"/>
      <c r="C302" s="29"/>
      <c r="D302" s="28"/>
      <c r="E302" s="44">
        <f t="shared" si="7"/>
        <v>0</v>
      </c>
      <c r="F302" s="28"/>
      <c r="G302" s="29"/>
    </row>
    <row r="303" spans="1:7" ht="12.95" customHeight="1" x14ac:dyDescent="0.2">
      <c r="A303" s="23" t="s">
        <v>755</v>
      </c>
      <c r="B303" s="107" t="s">
        <v>756</v>
      </c>
      <c r="C303" s="29">
        <v>0</v>
      </c>
      <c r="D303" s="28"/>
      <c r="E303" s="44">
        <f t="shared" si="7"/>
        <v>0</v>
      </c>
      <c r="F303" s="28">
        <v>0</v>
      </c>
      <c r="G303" s="29">
        <v>5000000</v>
      </c>
    </row>
    <row r="304" spans="1:7" ht="12.95" customHeight="1" x14ac:dyDescent="0.2">
      <c r="A304" s="7" t="s">
        <v>757</v>
      </c>
      <c r="B304" s="107" t="s">
        <v>288</v>
      </c>
      <c r="C304" s="29">
        <v>0</v>
      </c>
      <c r="D304" s="28"/>
      <c r="E304" s="44">
        <f t="shared" si="7"/>
        <v>0</v>
      </c>
      <c r="F304" s="28">
        <v>0</v>
      </c>
      <c r="G304" s="29">
        <v>15000</v>
      </c>
    </row>
    <row r="305" spans="1:7" ht="12.95" customHeight="1" x14ac:dyDescent="0.2">
      <c r="A305" s="7" t="s">
        <v>758</v>
      </c>
      <c r="B305" s="107" t="s">
        <v>293</v>
      </c>
      <c r="C305" s="29">
        <v>0</v>
      </c>
      <c r="D305" s="28"/>
      <c r="E305" s="44">
        <f t="shared" si="7"/>
        <v>0</v>
      </c>
      <c r="F305" s="28">
        <v>0</v>
      </c>
      <c r="G305" s="29">
        <v>1000000</v>
      </c>
    </row>
    <row r="306" spans="1:7" ht="12.95" customHeight="1" x14ac:dyDescent="0.2">
      <c r="A306" s="23" t="s">
        <v>759</v>
      </c>
      <c r="B306" s="107" t="s">
        <v>350</v>
      </c>
      <c r="C306" s="29">
        <v>0</v>
      </c>
      <c r="D306" s="28"/>
      <c r="E306" s="44">
        <f t="shared" si="7"/>
        <v>0</v>
      </c>
      <c r="F306" s="28">
        <v>0</v>
      </c>
      <c r="G306" s="29">
        <v>63000</v>
      </c>
    </row>
    <row r="307" spans="1:7" ht="12.95" customHeight="1" x14ac:dyDescent="0.2">
      <c r="A307" s="7" t="s">
        <v>287</v>
      </c>
      <c r="B307" s="107" t="s">
        <v>289</v>
      </c>
      <c r="C307" s="29">
        <v>36250</v>
      </c>
      <c r="D307" s="28"/>
      <c r="E307" s="44">
        <f t="shared" si="7"/>
        <v>0</v>
      </c>
      <c r="F307" s="28">
        <v>0</v>
      </c>
      <c r="G307" s="29">
        <v>40000</v>
      </c>
    </row>
    <row r="308" spans="1:7" ht="12.95" customHeight="1" x14ac:dyDescent="0.2">
      <c r="A308" s="23" t="s">
        <v>760</v>
      </c>
      <c r="B308" s="107"/>
      <c r="C308" s="29"/>
      <c r="D308" s="28"/>
      <c r="E308" s="44">
        <f t="shared" si="7"/>
        <v>0</v>
      </c>
      <c r="F308" s="28"/>
      <c r="G308" s="29"/>
    </row>
    <row r="309" spans="1:7" ht="12.95" customHeight="1" x14ac:dyDescent="0.2">
      <c r="A309" s="7" t="s">
        <v>761</v>
      </c>
      <c r="B309" s="107" t="s">
        <v>350</v>
      </c>
      <c r="C309" s="29">
        <v>0</v>
      </c>
      <c r="D309" s="28"/>
      <c r="E309" s="44">
        <f t="shared" si="7"/>
        <v>0</v>
      </c>
      <c r="F309" s="28">
        <v>0</v>
      </c>
      <c r="G309" s="29">
        <v>50000</v>
      </c>
    </row>
    <row r="310" spans="1:7" ht="12.95" customHeight="1" x14ac:dyDescent="0.2">
      <c r="A310" s="7" t="s">
        <v>287</v>
      </c>
      <c r="B310" s="107" t="s">
        <v>289</v>
      </c>
      <c r="C310" s="29">
        <v>0</v>
      </c>
      <c r="D310" s="28"/>
      <c r="E310" s="44">
        <f t="shared" si="7"/>
        <v>0</v>
      </c>
      <c r="F310" s="28">
        <v>0</v>
      </c>
      <c r="G310" s="29">
        <v>60000</v>
      </c>
    </row>
    <row r="311" spans="1:7" ht="12.95" customHeight="1" x14ac:dyDescent="0.2">
      <c r="A311" s="7" t="s">
        <v>762</v>
      </c>
      <c r="B311" s="107" t="s">
        <v>288</v>
      </c>
      <c r="C311" s="29">
        <v>0</v>
      </c>
      <c r="D311" s="28"/>
      <c r="E311" s="44">
        <f t="shared" si="7"/>
        <v>0</v>
      </c>
      <c r="F311" s="28">
        <v>0</v>
      </c>
      <c r="G311" s="29">
        <v>75000</v>
      </c>
    </row>
    <row r="312" spans="1:7" ht="12.95" customHeight="1" x14ac:dyDescent="0.2">
      <c r="A312" s="23" t="s">
        <v>763</v>
      </c>
      <c r="B312" s="107" t="s">
        <v>350</v>
      </c>
      <c r="C312" s="29">
        <v>0</v>
      </c>
      <c r="D312" s="28"/>
      <c r="E312" s="44">
        <f t="shared" si="7"/>
        <v>0</v>
      </c>
      <c r="F312" s="28">
        <v>0</v>
      </c>
      <c r="G312" s="29">
        <v>20000</v>
      </c>
    </row>
    <row r="313" spans="1:7" ht="12.95" customHeight="1" x14ac:dyDescent="0.2">
      <c r="A313" s="16" t="s">
        <v>764</v>
      </c>
      <c r="B313" s="83" t="s">
        <v>289</v>
      </c>
      <c r="C313" s="55">
        <v>0</v>
      </c>
      <c r="D313" s="30"/>
      <c r="E313" s="63">
        <f t="shared" si="7"/>
        <v>0</v>
      </c>
      <c r="F313" s="30">
        <v>0</v>
      </c>
      <c r="G313" s="55">
        <v>50000</v>
      </c>
    </row>
    <row r="314" spans="1:7" ht="12.95" customHeight="1" x14ac:dyDescent="0.2">
      <c r="A314" s="23"/>
      <c r="B314" s="80"/>
      <c r="C314" s="29"/>
      <c r="D314" s="28"/>
      <c r="E314" s="44">
        <f t="shared" si="7"/>
        <v>0</v>
      </c>
      <c r="F314" s="28"/>
      <c r="G314" s="29"/>
    </row>
    <row r="315" spans="1:7" ht="12.95" customHeight="1" x14ac:dyDescent="0.2">
      <c r="A315" s="23"/>
      <c r="B315" s="107"/>
      <c r="C315" s="29"/>
      <c r="D315" s="28"/>
      <c r="E315" s="44"/>
      <c r="F315" s="28"/>
      <c r="G315" s="29"/>
    </row>
    <row r="316" spans="1:7" ht="12.95" customHeight="1" x14ac:dyDescent="0.2">
      <c r="A316" s="76" t="s">
        <v>765</v>
      </c>
      <c r="B316" s="75" t="s">
        <v>288</v>
      </c>
      <c r="C316" s="66">
        <v>0</v>
      </c>
      <c r="D316" s="65"/>
      <c r="E316" s="84">
        <f t="shared" si="7"/>
        <v>0</v>
      </c>
      <c r="F316" s="65">
        <v>0</v>
      </c>
      <c r="G316" s="66">
        <v>50000</v>
      </c>
    </row>
    <row r="317" spans="1:7" ht="12.95" customHeight="1" x14ac:dyDescent="0.2">
      <c r="A317" s="7" t="s">
        <v>287</v>
      </c>
      <c r="B317" s="107" t="s">
        <v>289</v>
      </c>
      <c r="C317" s="29">
        <v>0</v>
      </c>
      <c r="D317" s="28"/>
      <c r="E317" s="44">
        <f t="shared" si="7"/>
        <v>0</v>
      </c>
      <c r="F317" s="28">
        <v>0</v>
      </c>
      <c r="G317" s="29">
        <v>140000</v>
      </c>
    </row>
    <row r="318" spans="1:7" ht="12.95" customHeight="1" x14ac:dyDescent="0.2">
      <c r="A318" s="7"/>
      <c r="B318" s="107"/>
      <c r="C318" s="29"/>
      <c r="D318" s="28"/>
      <c r="E318" s="44">
        <f t="shared" si="7"/>
        <v>0</v>
      </c>
      <c r="F318" s="28"/>
      <c r="G318" s="29"/>
    </row>
    <row r="319" spans="1:7" ht="12.95" customHeight="1" x14ac:dyDescent="0.2">
      <c r="A319" s="23" t="s">
        <v>766</v>
      </c>
      <c r="B319" s="107" t="s">
        <v>350</v>
      </c>
      <c r="C319" s="29">
        <v>124842</v>
      </c>
      <c r="D319" s="28"/>
      <c r="E319" s="44">
        <f t="shared" si="7"/>
        <v>0</v>
      </c>
      <c r="F319" s="28">
        <v>0</v>
      </c>
      <c r="G319" s="29">
        <v>0</v>
      </c>
    </row>
    <row r="320" spans="1:7" ht="12.95" customHeight="1" x14ac:dyDescent="0.2">
      <c r="A320" s="7" t="s">
        <v>767</v>
      </c>
      <c r="B320" s="80" t="s">
        <v>288</v>
      </c>
      <c r="C320" s="29">
        <v>0</v>
      </c>
      <c r="D320" s="28"/>
      <c r="E320" s="44">
        <f t="shared" si="7"/>
        <v>0</v>
      </c>
      <c r="F320" s="28">
        <v>0</v>
      </c>
      <c r="G320" s="29">
        <v>80000</v>
      </c>
    </row>
    <row r="321" spans="1:7" ht="12.95" customHeight="1" x14ac:dyDescent="0.2">
      <c r="A321" s="7" t="s">
        <v>287</v>
      </c>
      <c r="B321" s="80" t="s">
        <v>289</v>
      </c>
      <c r="C321" s="29">
        <v>0</v>
      </c>
      <c r="D321" s="28"/>
      <c r="E321" s="44">
        <f t="shared" si="7"/>
        <v>0</v>
      </c>
      <c r="F321" s="28">
        <v>0</v>
      </c>
      <c r="G321" s="29">
        <v>128000</v>
      </c>
    </row>
    <row r="322" spans="1:7" ht="12.95" customHeight="1" x14ac:dyDescent="0.2">
      <c r="A322" s="7" t="s">
        <v>768</v>
      </c>
      <c r="B322" s="80" t="s">
        <v>293</v>
      </c>
      <c r="C322" s="29">
        <v>0</v>
      </c>
      <c r="D322" s="28"/>
      <c r="E322" s="44">
        <f t="shared" si="7"/>
        <v>0</v>
      </c>
      <c r="F322" s="28">
        <v>0</v>
      </c>
      <c r="G322" s="29">
        <v>90000</v>
      </c>
    </row>
    <row r="323" spans="1:7" ht="12.95" customHeight="1" x14ac:dyDescent="0.2">
      <c r="A323" s="23" t="s">
        <v>769</v>
      </c>
      <c r="B323" s="80" t="s">
        <v>289</v>
      </c>
      <c r="C323" s="29">
        <v>0</v>
      </c>
      <c r="D323" s="28">
        <v>0</v>
      </c>
      <c r="E323" s="44">
        <f t="shared" si="7"/>
        <v>30000</v>
      </c>
      <c r="F323" s="28">
        <v>30000</v>
      </c>
      <c r="G323" s="29">
        <v>0</v>
      </c>
    </row>
    <row r="324" spans="1:7" ht="12.95" customHeight="1" x14ac:dyDescent="0.2">
      <c r="A324" s="23" t="s">
        <v>770</v>
      </c>
      <c r="B324" s="80" t="s">
        <v>350</v>
      </c>
      <c r="C324" s="29">
        <v>13537</v>
      </c>
      <c r="D324" s="28">
        <v>0</v>
      </c>
      <c r="E324" s="44">
        <f t="shared" si="7"/>
        <v>0</v>
      </c>
      <c r="F324" s="28">
        <v>0</v>
      </c>
      <c r="G324" s="29">
        <v>0</v>
      </c>
    </row>
    <row r="325" spans="1:7" ht="12.95" customHeight="1" x14ac:dyDescent="0.2">
      <c r="A325" s="23"/>
      <c r="B325" s="80"/>
      <c r="C325" s="29"/>
      <c r="D325" s="28"/>
      <c r="E325" s="44">
        <f t="shared" si="7"/>
        <v>0</v>
      </c>
      <c r="F325" s="28"/>
      <c r="G325" s="29"/>
    </row>
    <row r="326" spans="1:7" ht="12.95" customHeight="1" x14ac:dyDescent="0.2">
      <c r="A326" s="7" t="s">
        <v>771</v>
      </c>
      <c r="B326" s="80" t="s">
        <v>289</v>
      </c>
      <c r="C326" s="29">
        <v>42500</v>
      </c>
      <c r="D326" s="28"/>
      <c r="E326" s="44">
        <f t="shared" si="7"/>
        <v>0</v>
      </c>
      <c r="F326" s="28">
        <v>0</v>
      </c>
      <c r="G326" s="29">
        <v>0</v>
      </c>
    </row>
    <row r="327" spans="1:7" ht="12.95" customHeight="1" x14ac:dyDescent="0.2">
      <c r="A327" s="7" t="s">
        <v>772</v>
      </c>
      <c r="B327" s="80" t="s">
        <v>288</v>
      </c>
      <c r="C327" s="29">
        <v>0</v>
      </c>
      <c r="D327" s="28">
        <v>0</v>
      </c>
      <c r="E327" s="44">
        <f t="shared" si="7"/>
        <v>9000</v>
      </c>
      <c r="F327" s="28">
        <v>9000</v>
      </c>
      <c r="G327" s="29">
        <v>0</v>
      </c>
    </row>
    <row r="328" spans="1:7" ht="12.95" customHeight="1" x14ac:dyDescent="0.2">
      <c r="A328" s="7" t="s">
        <v>773</v>
      </c>
      <c r="B328" s="80" t="s">
        <v>289</v>
      </c>
      <c r="C328" s="29">
        <v>0</v>
      </c>
      <c r="D328" s="28">
        <v>0</v>
      </c>
      <c r="E328" s="44">
        <f t="shared" si="7"/>
        <v>56000</v>
      </c>
      <c r="F328" s="28">
        <v>56000</v>
      </c>
      <c r="G328" s="29">
        <v>0</v>
      </c>
    </row>
    <row r="329" spans="1:7" ht="12.95" customHeight="1" x14ac:dyDescent="0.2">
      <c r="A329" s="7" t="s">
        <v>774</v>
      </c>
      <c r="B329" s="80" t="s">
        <v>497</v>
      </c>
      <c r="C329" s="29">
        <v>0</v>
      </c>
      <c r="D329" s="28">
        <v>0</v>
      </c>
      <c r="E329" s="44">
        <f t="shared" si="7"/>
        <v>75000</v>
      </c>
      <c r="F329" s="28">
        <v>75000</v>
      </c>
      <c r="G329" s="29">
        <v>0</v>
      </c>
    </row>
    <row r="330" spans="1:7" ht="12.95" customHeight="1" x14ac:dyDescent="0.2">
      <c r="A330" s="7"/>
      <c r="B330" s="107"/>
      <c r="C330" s="29"/>
      <c r="D330" s="28"/>
      <c r="E330" s="44"/>
      <c r="F330" s="28"/>
      <c r="G330" s="29"/>
    </row>
    <row r="331" spans="1:7" ht="12.95" customHeight="1" x14ac:dyDescent="0.2">
      <c r="A331" s="7" t="s">
        <v>775</v>
      </c>
      <c r="B331" s="107"/>
      <c r="C331" s="29">
        <v>6198981.2300000004</v>
      </c>
      <c r="D331" s="28"/>
      <c r="E331" s="44"/>
      <c r="F331" s="28">
        <v>0</v>
      </c>
      <c r="G331" s="29">
        <v>0</v>
      </c>
    </row>
    <row r="332" spans="1:7" ht="12.95" customHeight="1" x14ac:dyDescent="0.2">
      <c r="A332" s="7" t="s">
        <v>776</v>
      </c>
      <c r="B332" s="107"/>
      <c r="C332" s="29">
        <v>349301</v>
      </c>
      <c r="D332" s="28"/>
      <c r="E332" s="44"/>
      <c r="F332" s="28">
        <v>0</v>
      </c>
      <c r="G332" s="29">
        <v>0</v>
      </c>
    </row>
    <row r="333" spans="1:7" ht="12.95" customHeight="1" x14ac:dyDescent="0.2">
      <c r="A333" s="7" t="s">
        <v>777</v>
      </c>
      <c r="B333" s="107"/>
      <c r="C333" s="29">
        <v>50500</v>
      </c>
      <c r="D333" s="28"/>
      <c r="E333" s="44"/>
      <c r="F333" s="28">
        <v>0</v>
      </c>
      <c r="G333" s="29">
        <v>0</v>
      </c>
    </row>
    <row r="334" spans="1:7" ht="12.95" customHeight="1" x14ac:dyDescent="0.2">
      <c r="A334" s="7" t="s">
        <v>778</v>
      </c>
      <c r="B334" s="107"/>
      <c r="C334" s="29">
        <v>98900</v>
      </c>
      <c r="D334" s="28"/>
      <c r="E334" s="44"/>
      <c r="F334" s="28">
        <v>0</v>
      </c>
      <c r="G334" s="29"/>
    </row>
    <row r="335" spans="1:7" ht="12.95" customHeight="1" x14ac:dyDescent="0.2">
      <c r="A335" s="7" t="s">
        <v>779</v>
      </c>
      <c r="B335" s="107"/>
      <c r="C335" s="29">
        <v>192200</v>
      </c>
      <c r="D335" s="28"/>
      <c r="E335" s="44"/>
      <c r="F335" s="28">
        <v>0</v>
      </c>
      <c r="G335" s="29">
        <v>0</v>
      </c>
    </row>
    <row r="336" spans="1:7" ht="12.95" customHeight="1" x14ac:dyDescent="0.2">
      <c r="A336" s="7" t="s">
        <v>780</v>
      </c>
      <c r="B336" s="107"/>
      <c r="C336" s="29">
        <v>10936397.02</v>
      </c>
      <c r="D336" s="28"/>
      <c r="E336" s="44"/>
      <c r="F336" s="28">
        <v>0</v>
      </c>
      <c r="G336" s="29"/>
    </row>
    <row r="337" spans="1:7" ht="12.95" customHeight="1" x14ac:dyDescent="0.2">
      <c r="A337" s="7" t="s">
        <v>781</v>
      </c>
      <c r="B337" s="107"/>
      <c r="C337" s="29">
        <v>23050531.27</v>
      </c>
      <c r="D337" s="28"/>
      <c r="E337" s="44"/>
      <c r="F337" s="28">
        <v>0</v>
      </c>
      <c r="G337" s="29">
        <v>0</v>
      </c>
    </row>
    <row r="338" spans="1:7" ht="12.95" customHeight="1" x14ac:dyDescent="0.2">
      <c r="A338" s="7"/>
      <c r="B338" s="107"/>
      <c r="C338" s="29"/>
      <c r="D338" s="28"/>
      <c r="E338" s="44"/>
      <c r="F338" s="28"/>
      <c r="G338" s="29"/>
    </row>
    <row r="339" spans="1:7" ht="12.95" customHeight="1" x14ac:dyDescent="0.2">
      <c r="A339" s="23" t="s">
        <v>782</v>
      </c>
      <c r="B339" s="107" t="s">
        <v>350</v>
      </c>
      <c r="C339" s="55">
        <v>0</v>
      </c>
      <c r="D339" s="28"/>
      <c r="E339" s="63">
        <f>F339-D339</f>
        <v>6000</v>
      </c>
      <c r="F339" s="28">
        <v>6000</v>
      </c>
      <c r="G339" s="55">
        <v>0</v>
      </c>
    </row>
    <row r="340" spans="1:7" ht="12.95" customHeight="1" x14ac:dyDescent="0.2">
      <c r="A340" s="16" t="s">
        <v>9</v>
      </c>
      <c r="B340" s="39"/>
      <c r="C340" s="52">
        <f>SUM(C12:C339)</f>
        <v>102314055.77999999</v>
      </c>
      <c r="D340" s="50">
        <f>SUM(D12:D339)</f>
        <v>16923014.09</v>
      </c>
      <c r="E340" s="52">
        <f>SUM(E12:E339)</f>
        <v>47544733.370000005</v>
      </c>
      <c r="F340" s="50">
        <f>SUM(F12:F339)</f>
        <v>64467747.460000001</v>
      </c>
      <c r="G340" s="53">
        <f>SUM(G12:G339)</f>
        <v>88180403</v>
      </c>
    </row>
    <row r="341" spans="1:7" x14ac:dyDescent="0.2">
      <c r="A341" s="2"/>
      <c r="B341" s="2"/>
      <c r="C341" s="2"/>
      <c r="D341" s="2"/>
      <c r="E341" s="2"/>
      <c r="F341" s="2"/>
      <c r="G341" s="28"/>
    </row>
    <row r="342" spans="1:7" x14ac:dyDescent="0.2">
      <c r="A342" s="15" t="s">
        <v>0</v>
      </c>
      <c r="B342" s="2"/>
      <c r="C342" s="2"/>
      <c r="D342" s="2"/>
      <c r="E342" s="2"/>
      <c r="F342" s="2"/>
      <c r="G342" s="28"/>
    </row>
    <row r="343" spans="1:7" x14ac:dyDescent="0.2">
      <c r="A343" s="2"/>
      <c r="B343" s="2"/>
      <c r="C343" s="2"/>
      <c r="D343" s="2"/>
      <c r="E343" s="2"/>
      <c r="F343" s="2"/>
      <c r="G343" s="2"/>
    </row>
    <row r="344" spans="1:7" x14ac:dyDescent="0.2">
      <c r="A344" s="14" t="s">
        <v>10</v>
      </c>
      <c r="B344" s="14" t="s">
        <v>11</v>
      </c>
      <c r="C344" s="2"/>
      <c r="D344" s="2"/>
      <c r="E344" s="14" t="s">
        <v>12</v>
      </c>
      <c r="F344" s="2"/>
      <c r="G344" s="2"/>
    </row>
    <row r="345" spans="1:7" x14ac:dyDescent="0.2">
      <c r="A345" s="14"/>
      <c r="B345" s="14"/>
      <c r="C345" s="2"/>
      <c r="D345" s="2"/>
      <c r="E345" s="14"/>
      <c r="F345" s="2"/>
      <c r="G345" s="2"/>
    </row>
    <row r="346" spans="1:7" x14ac:dyDescent="0.2">
      <c r="A346" s="14" t="s">
        <v>1154</v>
      </c>
      <c r="B346" s="14" t="s">
        <v>1154</v>
      </c>
      <c r="C346" s="2"/>
      <c r="D346" s="2"/>
      <c r="E346" s="14" t="s">
        <v>1154</v>
      </c>
      <c r="F346" s="2"/>
      <c r="G346" s="2"/>
    </row>
    <row r="347" spans="1:7" ht="24" customHeight="1" x14ac:dyDescent="0.2">
      <c r="A347" s="17" t="s">
        <v>1124</v>
      </c>
      <c r="B347" s="134" t="s">
        <v>265</v>
      </c>
      <c r="C347" s="134"/>
      <c r="D347" s="134"/>
      <c r="E347" s="134" t="s">
        <v>1125</v>
      </c>
      <c r="F347" s="134"/>
      <c r="G347" s="134"/>
    </row>
    <row r="348" spans="1:7" x14ac:dyDescent="0.2">
      <c r="A348" s="2"/>
      <c r="B348" s="10"/>
      <c r="C348" s="10"/>
      <c r="D348" s="2"/>
      <c r="E348" s="2"/>
      <c r="F348" s="2"/>
      <c r="G348" s="2"/>
    </row>
    <row r="349" spans="1:7" x14ac:dyDescent="0.2">
      <c r="A349" s="2"/>
      <c r="B349" s="2"/>
      <c r="C349" s="2"/>
      <c r="D349" s="2"/>
      <c r="E349" s="2"/>
      <c r="F349" s="2"/>
      <c r="G349" s="2"/>
    </row>
    <row r="350" spans="1:7" x14ac:dyDescent="0.2">
      <c r="A350" s="2"/>
      <c r="B350" s="2"/>
      <c r="C350" s="2"/>
      <c r="D350" s="2"/>
      <c r="E350" s="2"/>
      <c r="F350" s="2"/>
      <c r="G350" s="2"/>
    </row>
  </sheetData>
  <mergeCells count="10">
    <mergeCell ref="B4:E4"/>
    <mergeCell ref="G9:G10"/>
    <mergeCell ref="C9:C10"/>
    <mergeCell ref="E347:G347"/>
    <mergeCell ref="B347:D347"/>
    <mergeCell ref="A7:B7"/>
    <mergeCell ref="A9:A10"/>
    <mergeCell ref="B9:B10"/>
    <mergeCell ref="D9:F9"/>
    <mergeCell ref="B5:E5"/>
  </mergeCells>
  <pageMargins left="0.98425196850393704" right="0" top="0" bottom="0" header="0.31496062992126" footer="0.31496062992126"/>
  <pageSetup paperSize="5" scale="85" orientation="landscape" horizontalDpi="300" verticalDpi="300" r:id="rId1"/>
  <rowBreaks count="1" manualBreakCount="1">
    <brk id="348" max="6" man="1"/>
  </rowBreaks>
  <colBreaks count="1" manualBreakCount="1">
    <brk id="8" max="51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G132"/>
  <sheetViews>
    <sheetView topLeftCell="A116" zoomScale="118" zoomScaleNormal="118" zoomScaleSheetLayoutView="100" workbookViewId="0">
      <selection activeCell="E128" sqref="E128"/>
    </sheetView>
  </sheetViews>
  <sheetFormatPr defaultColWidth="9.140625" defaultRowHeight="11.25" x14ac:dyDescent="0.2"/>
  <cols>
    <col min="1" max="1" width="50" style="1" customWidth="1"/>
    <col min="2" max="2" width="11.140625" style="1" customWidth="1"/>
    <col min="3" max="3" width="19.140625" style="1" customWidth="1"/>
    <col min="4" max="4" width="19.85546875" style="1" customWidth="1"/>
    <col min="5" max="5" width="20.140625" style="1" customWidth="1"/>
    <col min="6" max="6" width="18.5703125" style="1" customWidth="1"/>
    <col min="7" max="7" width="21.42578125" style="1" customWidth="1"/>
    <col min="8" max="8" width="9.140625" style="1"/>
    <col min="9" max="9" width="11" style="1" bestFit="1" customWidth="1"/>
    <col min="10" max="16384" width="9.140625" style="1"/>
  </cols>
  <sheetData>
    <row r="1" spans="1:7" x14ac:dyDescent="0.2">
      <c r="A1" s="10" t="s">
        <v>23</v>
      </c>
    </row>
    <row r="2" spans="1:7" x14ac:dyDescent="0.2">
      <c r="A2" s="10" t="s">
        <v>1</v>
      </c>
    </row>
    <row r="3" spans="1:7" ht="18" customHeight="1" x14ac:dyDescent="0.2">
      <c r="A3" s="2"/>
      <c r="B3" s="126" t="s">
        <v>13</v>
      </c>
      <c r="C3" s="126"/>
      <c r="D3" s="126"/>
      <c r="E3" s="126"/>
      <c r="F3" s="2"/>
      <c r="G3" s="2"/>
    </row>
    <row r="4" spans="1:7" x14ac:dyDescent="0.2">
      <c r="A4" s="2"/>
      <c r="B4" s="127" t="s">
        <v>82</v>
      </c>
      <c r="C4" s="127"/>
      <c r="D4" s="127"/>
      <c r="E4" s="127"/>
      <c r="F4" s="2"/>
      <c r="G4" s="2"/>
    </row>
    <row r="5" spans="1:7" x14ac:dyDescent="0.2">
      <c r="A5" s="135" t="s">
        <v>489</v>
      </c>
      <c r="B5" s="135"/>
      <c r="C5" s="38"/>
      <c r="D5" s="2"/>
      <c r="E5" s="2"/>
      <c r="F5" s="2"/>
      <c r="G5" s="2"/>
    </row>
    <row r="6" spans="1:7" x14ac:dyDescent="0.2">
      <c r="A6" s="2"/>
      <c r="B6" s="2"/>
      <c r="C6" s="2"/>
      <c r="D6" s="2"/>
      <c r="E6" s="2"/>
      <c r="F6" s="2"/>
      <c r="G6" s="2"/>
    </row>
    <row r="7" spans="1:7" ht="13.5" customHeight="1" x14ac:dyDescent="0.2">
      <c r="A7" s="122" t="s">
        <v>16</v>
      </c>
      <c r="B7" s="128" t="s">
        <v>15</v>
      </c>
      <c r="C7" s="122" t="s">
        <v>17</v>
      </c>
      <c r="D7" s="136" t="s">
        <v>2</v>
      </c>
      <c r="E7" s="132"/>
      <c r="F7" s="133"/>
      <c r="G7" s="122" t="s">
        <v>20</v>
      </c>
    </row>
    <row r="8" spans="1:7" ht="33" customHeight="1" x14ac:dyDescent="0.2">
      <c r="A8" s="123"/>
      <c r="B8" s="129"/>
      <c r="C8" s="123"/>
      <c r="D8" s="18" t="s">
        <v>18</v>
      </c>
      <c r="E8" s="18" t="s">
        <v>22</v>
      </c>
      <c r="F8" s="19" t="s">
        <v>19</v>
      </c>
      <c r="G8" s="123"/>
    </row>
    <row r="9" spans="1:7" ht="12.95" customHeight="1" x14ac:dyDescent="0.2">
      <c r="A9" s="111" t="s">
        <v>3</v>
      </c>
      <c r="B9" s="6"/>
      <c r="C9" s="6"/>
      <c r="D9" s="3"/>
      <c r="E9" s="7"/>
      <c r="F9" s="7"/>
      <c r="G9" s="6"/>
    </row>
    <row r="10" spans="1:7" ht="12.95" customHeight="1" x14ac:dyDescent="0.2">
      <c r="A10" s="94" t="s">
        <v>4</v>
      </c>
      <c r="B10" s="25"/>
      <c r="C10" s="29"/>
      <c r="D10" s="3"/>
      <c r="E10" s="7"/>
      <c r="F10" s="7"/>
      <c r="G10" s="29"/>
    </row>
    <row r="11" spans="1:7" ht="12.95" customHeight="1" x14ac:dyDescent="0.2">
      <c r="A11" s="96" t="s">
        <v>7</v>
      </c>
      <c r="B11" s="25"/>
      <c r="C11" s="29"/>
      <c r="D11" s="3"/>
      <c r="E11" s="7"/>
      <c r="F11" s="7"/>
      <c r="G11" s="29"/>
    </row>
    <row r="12" spans="1:7" ht="12.95" customHeight="1" x14ac:dyDescent="0.2">
      <c r="A12" s="96" t="s">
        <v>8</v>
      </c>
      <c r="B12" s="25"/>
      <c r="C12" s="29"/>
      <c r="D12" s="3"/>
      <c r="E12" s="7"/>
      <c r="F12" s="7"/>
      <c r="G12" s="29"/>
    </row>
    <row r="13" spans="1:7" ht="12.95" customHeight="1" x14ac:dyDescent="0.2">
      <c r="A13" s="2" t="s">
        <v>1093</v>
      </c>
      <c r="B13" s="25"/>
      <c r="C13" s="29">
        <v>0</v>
      </c>
      <c r="D13" s="28">
        <v>0</v>
      </c>
      <c r="E13" s="45">
        <f t="shared" ref="E13:E47" si="0">F13-D13</f>
        <v>0</v>
      </c>
      <c r="F13" s="29">
        <v>0</v>
      </c>
      <c r="G13" s="29">
        <v>350000</v>
      </c>
    </row>
    <row r="14" spans="1:7" ht="12.95" customHeight="1" x14ac:dyDescent="0.2">
      <c r="A14" s="95" t="s">
        <v>581</v>
      </c>
      <c r="B14" s="25" t="s">
        <v>486</v>
      </c>
      <c r="C14" s="29">
        <v>0</v>
      </c>
      <c r="D14" s="49"/>
      <c r="E14" s="45">
        <f t="shared" si="0"/>
        <v>543874.17000000004</v>
      </c>
      <c r="F14" s="29">
        <v>543874.17000000004</v>
      </c>
      <c r="G14" s="29">
        <v>2000000</v>
      </c>
    </row>
    <row r="15" spans="1:7" ht="12.95" customHeight="1" x14ac:dyDescent="0.2">
      <c r="A15" s="61" t="s">
        <v>490</v>
      </c>
      <c r="B15" s="25" t="s">
        <v>486</v>
      </c>
      <c r="C15" s="29">
        <v>0</v>
      </c>
      <c r="D15" s="49"/>
      <c r="E15" s="45">
        <f t="shared" si="0"/>
        <v>300000</v>
      </c>
      <c r="F15" s="29">
        <v>300000</v>
      </c>
      <c r="G15" s="29">
        <v>0</v>
      </c>
    </row>
    <row r="16" spans="1:7" ht="12.95" customHeight="1" x14ac:dyDescent="0.2">
      <c r="A16" s="61" t="s">
        <v>491</v>
      </c>
      <c r="B16" s="25" t="s">
        <v>486</v>
      </c>
      <c r="C16" s="29">
        <v>0</v>
      </c>
      <c r="D16" s="49"/>
      <c r="E16" s="45">
        <f t="shared" si="0"/>
        <v>500000</v>
      </c>
      <c r="F16" s="29">
        <v>500000</v>
      </c>
      <c r="G16" s="29">
        <v>0</v>
      </c>
    </row>
    <row r="17" spans="1:7" ht="12.95" customHeight="1" x14ac:dyDescent="0.2">
      <c r="A17" s="61" t="s">
        <v>492</v>
      </c>
      <c r="B17" s="25" t="s">
        <v>486</v>
      </c>
      <c r="C17" s="29">
        <v>0</v>
      </c>
      <c r="D17" s="49"/>
      <c r="E17" s="45">
        <f t="shared" si="0"/>
        <v>150000</v>
      </c>
      <c r="F17" s="29">
        <v>150000</v>
      </c>
      <c r="G17" s="29">
        <v>0</v>
      </c>
    </row>
    <row r="18" spans="1:7" ht="12.95" customHeight="1" x14ac:dyDescent="0.2">
      <c r="A18" s="61" t="s">
        <v>493</v>
      </c>
      <c r="B18" s="25" t="s">
        <v>486</v>
      </c>
      <c r="C18" s="29">
        <v>0</v>
      </c>
      <c r="D18" s="49"/>
      <c r="E18" s="45">
        <f t="shared" si="0"/>
        <v>150000</v>
      </c>
      <c r="F18" s="29">
        <v>150000</v>
      </c>
      <c r="G18" s="29">
        <v>0</v>
      </c>
    </row>
    <row r="19" spans="1:7" ht="12.95" customHeight="1" x14ac:dyDescent="0.2">
      <c r="A19" s="61" t="s">
        <v>494</v>
      </c>
      <c r="B19" s="25" t="s">
        <v>486</v>
      </c>
      <c r="C19" s="29">
        <v>0</v>
      </c>
      <c r="D19" s="49"/>
      <c r="E19" s="45">
        <f t="shared" si="0"/>
        <v>150000</v>
      </c>
      <c r="F19" s="29">
        <v>150000</v>
      </c>
      <c r="G19" s="29">
        <v>0</v>
      </c>
    </row>
    <row r="20" spans="1:7" ht="12.95" customHeight="1" x14ac:dyDescent="0.2">
      <c r="A20" s="61" t="s">
        <v>495</v>
      </c>
      <c r="B20" s="25" t="s">
        <v>486</v>
      </c>
      <c r="C20" s="29">
        <v>0</v>
      </c>
      <c r="D20" s="49"/>
      <c r="E20" s="45">
        <f t="shared" si="0"/>
        <v>150000</v>
      </c>
      <c r="F20" s="29">
        <v>150000</v>
      </c>
      <c r="G20" s="29">
        <v>0</v>
      </c>
    </row>
    <row r="21" spans="1:7" ht="12.95" customHeight="1" x14ac:dyDescent="0.2">
      <c r="A21" s="95" t="s">
        <v>1049</v>
      </c>
      <c r="B21" s="25"/>
      <c r="C21" s="29">
        <v>0</v>
      </c>
      <c r="D21" s="49"/>
      <c r="E21" s="45">
        <f t="shared" si="0"/>
        <v>0</v>
      </c>
      <c r="F21" s="29">
        <v>0</v>
      </c>
      <c r="G21" s="29">
        <v>1000000</v>
      </c>
    </row>
    <row r="22" spans="1:7" ht="12.95" customHeight="1" x14ac:dyDescent="0.2">
      <c r="A22" s="2" t="s">
        <v>1092</v>
      </c>
      <c r="B22" s="25"/>
      <c r="C22" s="29">
        <v>0</v>
      </c>
      <c r="D22" s="28">
        <v>0</v>
      </c>
      <c r="E22" s="45">
        <f t="shared" si="0"/>
        <v>0</v>
      </c>
      <c r="F22" s="29">
        <v>0</v>
      </c>
      <c r="G22" s="29">
        <v>300000</v>
      </c>
    </row>
    <row r="23" spans="1:7" ht="12.95" customHeight="1" x14ac:dyDescent="0.2">
      <c r="A23" s="95" t="s">
        <v>1147</v>
      </c>
      <c r="B23" s="25"/>
      <c r="C23" s="29">
        <v>0</v>
      </c>
      <c r="D23" s="49"/>
      <c r="E23" s="45">
        <f t="shared" si="0"/>
        <v>0</v>
      </c>
      <c r="F23" s="29">
        <v>0</v>
      </c>
      <c r="G23" s="29">
        <v>1000000</v>
      </c>
    </row>
    <row r="24" spans="1:7" ht="12.95" customHeight="1" x14ac:dyDescent="0.2">
      <c r="A24" s="61" t="s">
        <v>496</v>
      </c>
      <c r="B24" s="25" t="s">
        <v>499</v>
      </c>
      <c r="C24" s="29">
        <v>119484.5</v>
      </c>
      <c r="D24" s="49"/>
      <c r="E24" s="45">
        <f t="shared" si="0"/>
        <v>0</v>
      </c>
      <c r="F24" s="29">
        <v>0</v>
      </c>
      <c r="G24" s="29">
        <v>0</v>
      </c>
    </row>
    <row r="25" spans="1:7" ht="12.95" customHeight="1" x14ac:dyDescent="0.2">
      <c r="A25" s="61" t="s">
        <v>883</v>
      </c>
      <c r="B25" s="25"/>
      <c r="C25" s="28">
        <v>0</v>
      </c>
      <c r="D25" s="29"/>
      <c r="E25" s="45">
        <f t="shared" si="0"/>
        <v>150000</v>
      </c>
      <c r="F25" s="29">
        <v>150000</v>
      </c>
      <c r="G25" s="29">
        <v>0</v>
      </c>
    </row>
    <row r="26" spans="1:7" ht="12.95" customHeight="1" x14ac:dyDescent="0.2">
      <c r="A26" s="7" t="s">
        <v>884</v>
      </c>
      <c r="B26" s="22"/>
      <c r="C26" s="28">
        <v>0</v>
      </c>
      <c r="D26" s="29"/>
      <c r="E26" s="45">
        <f t="shared" si="0"/>
        <v>150000</v>
      </c>
      <c r="F26" s="29">
        <v>150000</v>
      </c>
      <c r="G26" s="29">
        <v>0</v>
      </c>
    </row>
    <row r="27" spans="1:7" ht="12.95" customHeight="1" x14ac:dyDescent="0.2">
      <c r="A27" s="7" t="s">
        <v>885</v>
      </c>
      <c r="B27" s="22" t="s">
        <v>500</v>
      </c>
      <c r="C27" s="28">
        <v>0</v>
      </c>
      <c r="D27" s="29"/>
      <c r="E27" s="45">
        <f t="shared" si="0"/>
        <v>150000</v>
      </c>
      <c r="F27" s="29">
        <v>150000</v>
      </c>
      <c r="G27" s="29">
        <v>0</v>
      </c>
    </row>
    <row r="28" spans="1:7" ht="12.95" customHeight="1" x14ac:dyDescent="0.2">
      <c r="A28" s="7" t="s">
        <v>886</v>
      </c>
      <c r="B28" s="22" t="s">
        <v>500</v>
      </c>
      <c r="C28" s="28">
        <v>0</v>
      </c>
      <c r="D28" s="29"/>
      <c r="E28" s="45">
        <f t="shared" si="0"/>
        <v>150000</v>
      </c>
      <c r="F28" s="29">
        <v>150000</v>
      </c>
      <c r="G28" s="29">
        <v>0</v>
      </c>
    </row>
    <row r="29" spans="1:7" ht="12.95" customHeight="1" x14ac:dyDescent="0.2">
      <c r="A29" s="7" t="s">
        <v>887</v>
      </c>
      <c r="B29" s="22"/>
      <c r="C29" s="28">
        <v>0</v>
      </c>
      <c r="D29" s="29"/>
      <c r="E29" s="45">
        <f t="shared" si="0"/>
        <v>150000</v>
      </c>
      <c r="F29" s="29">
        <v>150000</v>
      </c>
      <c r="G29" s="29">
        <v>0</v>
      </c>
    </row>
    <row r="30" spans="1:7" ht="12.95" customHeight="1" x14ac:dyDescent="0.2">
      <c r="A30" s="7" t="s">
        <v>888</v>
      </c>
      <c r="B30" s="22" t="s">
        <v>500</v>
      </c>
      <c r="C30" s="28">
        <v>0</v>
      </c>
      <c r="D30" s="29"/>
      <c r="E30" s="45">
        <f t="shared" si="0"/>
        <v>150000</v>
      </c>
      <c r="F30" s="29">
        <v>150000</v>
      </c>
      <c r="G30" s="29">
        <v>0</v>
      </c>
    </row>
    <row r="31" spans="1:7" ht="12.95" customHeight="1" x14ac:dyDescent="0.2">
      <c r="A31" s="7" t="s">
        <v>889</v>
      </c>
      <c r="B31" s="22" t="s">
        <v>500</v>
      </c>
      <c r="C31" s="28">
        <v>0</v>
      </c>
      <c r="D31" s="29"/>
      <c r="E31" s="45">
        <f t="shared" si="0"/>
        <v>250000</v>
      </c>
      <c r="F31" s="29">
        <v>250000</v>
      </c>
      <c r="G31" s="29">
        <v>0</v>
      </c>
    </row>
    <row r="32" spans="1:7" ht="12.95" customHeight="1" x14ac:dyDescent="0.2">
      <c r="A32" s="7" t="s">
        <v>890</v>
      </c>
      <c r="B32" s="22" t="s">
        <v>500</v>
      </c>
      <c r="C32" s="28">
        <v>0</v>
      </c>
      <c r="D32" s="29"/>
      <c r="E32" s="45">
        <f t="shared" si="0"/>
        <v>2000000</v>
      </c>
      <c r="F32" s="29">
        <v>2000000</v>
      </c>
      <c r="G32" s="29">
        <v>0</v>
      </c>
    </row>
    <row r="33" spans="1:7" ht="12.95" customHeight="1" x14ac:dyDescent="0.2">
      <c r="A33" s="7" t="s">
        <v>891</v>
      </c>
      <c r="B33" s="25"/>
      <c r="C33" s="49">
        <v>0</v>
      </c>
      <c r="D33" s="49"/>
      <c r="E33" s="45">
        <f t="shared" si="0"/>
        <v>150000</v>
      </c>
      <c r="F33" s="29">
        <v>150000</v>
      </c>
      <c r="G33" s="29"/>
    </row>
    <row r="34" spans="1:7" ht="12.95" customHeight="1" x14ac:dyDescent="0.2">
      <c r="A34" s="7" t="s">
        <v>892</v>
      </c>
      <c r="B34" s="25"/>
      <c r="C34" s="49">
        <v>0</v>
      </c>
      <c r="D34" s="49"/>
      <c r="E34" s="45">
        <f t="shared" si="0"/>
        <v>150000</v>
      </c>
      <c r="F34" s="29">
        <v>150000</v>
      </c>
      <c r="G34" s="29"/>
    </row>
    <row r="35" spans="1:7" ht="12.95" customHeight="1" x14ac:dyDescent="0.2">
      <c r="A35" s="7" t="s">
        <v>893</v>
      </c>
      <c r="B35" s="25"/>
      <c r="C35" s="49">
        <v>0</v>
      </c>
      <c r="D35" s="49"/>
      <c r="E35" s="45">
        <f t="shared" si="0"/>
        <v>150000</v>
      </c>
      <c r="F35" s="29">
        <v>150000</v>
      </c>
      <c r="G35" s="29"/>
    </row>
    <row r="36" spans="1:7" ht="12.95" customHeight="1" x14ac:dyDescent="0.2">
      <c r="A36" s="7" t="s">
        <v>894</v>
      </c>
      <c r="B36" s="25"/>
      <c r="C36" s="49">
        <v>0</v>
      </c>
      <c r="D36" s="49"/>
      <c r="E36" s="45">
        <f t="shared" si="0"/>
        <v>150000</v>
      </c>
      <c r="F36" s="29">
        <v>150000</v>
      </c>
      <c r="G36" s="29"/>
    </row>
    <row r="37" spans="1:7" ht="12.95" customHeight="1" x14ac:dyDescent="0.2">
      <c r="A37" s="7" t="s">
        <v>895</v>
      </c>
      <c r="B37" s="25"/>
      <c r="C37" s="49">
        <v>0</v>
      </c>
      <c r="D37" s="49"/>
      <c r="E37" s="45">
        <f t="shared" si="0"/>
        <v>150000</v>
      </c>
      <c r="F37" s="29">
        <v>150000</v>
      </c>
      <c r="G37" s="29"/>
    </row>
    <row r="38" spans="1:7" ht="12.95" customHeight="1" x14ac:dyDescent="0.2">
      <c r="A38" s="3" t="s">
        <v>1096</v>
      </c>
      <c r="B38" s="25"/>
      <c r="C38" s="49">
        <v>0</v>
      </c>
      <c r="D38" s="28">
        <v>0</v>
      </c>
      <c r="E38" s="45">
        <f t="shared" si="0"/>
        <v>0</v>
      </c>
      <c r="F38" s="29">
        <v>0</v>
      </c>
      <c r="G38" s="29">
        <v>869434</v>
      </c>
    </row>
    <row r="39" spans="1:7" ht="12.95" customHeight="1" x14ac:dyDescent="0.2">
      <c r="A39" s="3" t="s">
        <v>1097</v>
      </c>
      <c r="B39" s="25"/>
      <c r="C39" s="49">
        <v>0</v>
      </c>
      <c r="D39" s="28">
        <v>0</v>
      </c>
      <c r="E39" s="45">
        <f t="shared" si="0"/>
        <v>0</v>
      </c>
      <c r="F39" s="29">
        <v>0</v>
      </c>
      <c r="G39" s="29">
        <v>500000</v>
      </c>
    </row>
    <row r="40" spans="1:7" ht="12.95" customHeight="1" x14ac:dyDescent="0.2">
      <c r="A40" s="7" t="s">
        <v>1090</v>
      </c>
      <c r="B40" s="25"/>
      <c r="C40" s="49">
        <v>0</v>
      </c>
      <c r="D40" s="49"/>
      <c r="E40" s="45">
        <f t="shared" si="0"/>
        <v>0</v>
      </c>
      <c r="F40" s="29">
        <v>0</v>
      </c>
      <c r="G40" s="29">
        <v>700000</v>
      </c>
    </row>
    <row r="41" spans="1:7" ht="12.95" customHeight="1" x14ac:dyDescent="0.2">
      <c r="A41" s="7" t="s">
        <v>1091</v>
      </c>
      <c r="B41" s="25"/>
      <c r="C41" s="29">
        <v>0</v>
      </c>
      <c r="D41" s="49"/>
      <c r="E41" s="45">
        <f t="shared" si="0"/>
        <v>0</v>
      </c>
      <c r="F41" s="29">
        <v>0</v>
      </c>
      <c r="G41" s="29">
        <v>700000</v>
      </c>
    </row>
    <row r="42" spans="1:7" ht="12.95" customHeight="1" x14ac:dyDescent="0.2">
      <c r="A42" s="3" t="s">
        <v>1098</v>
      </c>
      <c r="B42" s="22"/>
      <c r="C42" s="29">
        <v>0</v>
      </c>
      <c r="D42" s="29">
        <v>0</v>
      </c>
      <c r="E42" s="48">
        <f t="shared" si="0"/>
        <v>0</v>
      </c>
      <c r="F42" s="29">
        <v>0</v>
      </c>
      <c r="G42" s="29">
        <v>250000</v>
      </c>
    </row>
    <row r="43" spans="1:7" ht="12.95" customHeight="1" x14ac:dyDescent="0.2">
      <c r="A43" s="7" t="s">
        <v>1099</v>
      </c>
      <c r="B43" s="22"/>
      <c r="C43" s="29">
        <v>0</v>
      </c>
      <c r="D43" s="29">
        <v>0</v>
      </c>
      <c r="E43" s="45">
        <f t="shared" si="0"/>
        <v>0</v>
      </c>
      <c r="F43" s="29">
        <v>0</v>
      </c>
      <c r="G43" s="29">
        <v>350000</v>
      </c>
    </row>
    <row r="44" spans="1:7" ht="12.95" customHeight="1" x14ac:dyDescent="0.2">
      <c r="A44" s="7" t="s">
        <v>1100</v>
      </c>
      <c r="B44" s="25"/>
      <c r="C44" s="29">
        <v>0</v>
      </c>
      <c r="D44" s="29">
        <v>0</v>
      </c>
      <c r="E44" s="45">
        <f t="shared" si="0"/>
        <v>0</v>
      </c>
      <c r="F44" s="29">
        <v>0</v>
      </c>
      <c r="G44" s="29">
        <v>500000</v>
      </c>
    </row>
    <row r="45" spans="1:7" ht="12.95" customHeight="1" x14ac:dyDescent="0.2">
      <c r="A45" s="7" t="s">
        <v>1101</v>
      </c>
      <c r="B45" s="25"/>
      <c r="C45" s="29">
        <v>0</v>
      </c>
      <c r="D45" s="29">
        <v>0</v>
      </c>
      <c r="E45" s="45">
        <f t="shared" si="0"/>
        <v>0</v>
      </c>
      <c r="F45" s="29">
        <v>0</v>
      </c>
      <c r="G45" s="29">
        <v>700000</v>
      </c>
    </row>
    <row r="46" spans="1:7" ht="12.95" customHeight="1" x14ac:dyDescent="0.2">
      <c r="A46" s="7" t="s">
        <v>1102</v>
      </c>
      <c r="B46" s="25"/>
      <c r="C46" s="29">
        <v>0</v>
      </c>
      <c r="D46" s="29">
        <v>0</v>
      </c>
      <c r="E46" s="45">
        <f t="shared" si="0"/>
        <v>0</v>
      </c>
      <c r="F46" s="29">
        <v>0</v>
      </c>
      <c r="G46" s="29">
        <v>550000</v>
      </c>
    </row>
    <row r="47" spans="1:7" ht="12.95" customHeight="1" x14ac:dyDescent="0.2">
      <c r="A47" s="7" t="s">
        <v>502</v>
      </c>
      <c r="B47" s="25"/>
      <c r="C47" s="29">
        <v>17782256.620000001</v>
      </c>
      <c r="D47" s="29">
        <v>8545849.2200000007</v>
      </c>
      <c r="E47" s="45">
        <f t="shared" si="0"/>
        <v>15421373.609999998</v>
      </c>
      <c r="F47" s="29">
        <v>23967222.829999998</v>
      </c>
      <c r="G47" s="29">
        <v>34492985</v>
      </c>
    </row>
    <row r="48" spans="1:7" ht="12.95" customHeight="1" x14ac:dyDescent="0.2">
      <c r="A48" s="9" t="s">
        <v>1094</v>
      </c>
      <c r="B48" s="56"/>
      <c r="C48" s="55">
        <v>0</v>
      </c>
      <c r="D48" s="55"/>
      <c r="E48" s="54">
        <f t="shared" ref="E48:E85" si="1">F48-D48</f>
        <v>0</v>
      </c>
      <c r="F48" s="55">
        <v>0</v>
      </c>
      <c r="G48" s="55">
        <v>1500000</v>
      </c>
    </row>
    <row r="49" spans="1:7" ht="12.95" customHeight="1" x14ac:dyDescent="0.2">
      <c r="A49" s="7"/>
      <c r="B49" s="25"/>
      <c r="C49" s="29"/>
      <c r="D49" s="29"/>
      <c r="E49" s="45"/>
      <c r="F49" s="29"/>
      <c r="G49" s="29"/>
    </row>
    <row r="50" spans="1:7" ht="12.95" customHeight="1" x14ac:dyDescent="0.2">
      <c r="A50" s="7"/>
      <c r="B50" s="25"/>
      <c r="C50" s="29"/>
      <c r="D50" s="29"/>
      <c r="E50" s="45"/>
      <c r="F50" s="29"/>
      <c r="G50" s="29"/>
    </row>
    <row r="51" spans="1:7" ht="12.95" customHeight="1" x14ac:dyDescent="0.2">
      <c r="A51" s="7"/>
      <c r="B51" s="25"/>
      <c r="C51" s="29"/>
      <c r="D51" s="29"/>
      <c r="E51" s="45"/>
      <c r="F51" s="29"/>
      <c r="G51" s="29"/>
    </row>
    <row r="52" spans="1:7" ht="12.95" customHeight="1" x14ac:dyDescent="0.2">
      <c r="A52" s="6" t="s">
        <v>1104</v>
      </c>
      <c r="B52" s="78"/>
      <c r="C52" s="66">
        <v>0</v>
      </c>
      <c r="D52" s="66">
        <v>0</v>
      </c>
      <c r="E52" s="79"/>
      <c r="F52" s="66">
        <v>0</v>
      </c>
      <c r="G52" s="66">
        <v>1500000</v>
      </c>
    </row>
    <row r="53" spans="1:7" ht="12.95" customHeight="1" x14ac:dyDescent="0.2">
      <c r="A53" s="7" t="s">
        <v>1108</v>
      </c>
      <c r="B53" s="25"/>
      <c r="C53" s="29">
        <v>0</v>
      </c>
      <c r="D53" s="29">
        <v>0</v>
      </c>
      <c r="E53" s="45"/>
      <c r="F53" s="29">
        <v>0</v>
      </c>
      <c r="G53" s="29">
        <v>1000000</v>
      </c>
    </row>
    <row r="54" spans="1:7" ht="12.95" customHeight="1" x14ac:dyDescent="0.2">
      <c r="A54" s="7" t="s">
        <v>1103</v>
      </c>
      <c r="B54" s="25"/>
      <c r="C54" s="29">
        <v>0</v>
      </c>
      <c r="D54" s="29"/>
      <c r="E54" s="45"/>
      <c r="F54" s="29">
        <v>0</v>
      </c>
      <c r="G54" s="29">
        <v>1000000</v>
      </c>
    </row>
    <row r="55" spans="1:7" ht="12.95" customHeight="1" x14ac:dyDescent="0.2">
      <c r="A55" s="7" t="s">
        <v>1105</v>
      </c>
      <c r="B55" s="25"/>
      <c r="C55" s="29">
        <v>0</v>
      </c>
      <c r="D55" s="29">
        <v>0</v>
      </c>
      <c r="E55" s="48"/>
      <c r="F55" s="29">
        <v>0</v>
      </c>
      <c r="G55" s="49">
        <v>1000000</v>
      </c>
    </row>
    <row r="56" spans="1:7" ht="12.95" customHeight="1" x14ac:dyDescent="0.2">
      <c r="A56" s="7" t="s">
        <v>1095</v>
      </c>
      <c r="B56" s="25"/>
      <c r="C56" s="29">
        <v>0</v>
      </c>
      <c r="D56" s="28">
        <v>0</v>
      </c>
      <c r="E56" s="45">
        <f t="shared" si="1"/>
        <v>0</v>
      </c>
      <c r="F56" s="29">
        <v>0</v>
      </c>
      <c r="G56" s="29">
        <v>50000</v>
      </c>
    </row>
    <row r="57" spans="1:7" ht="12.95" customHeight="1" x14ac:dyDescent="0.2">
      <c r="A57" s="7" t="s">
        <v>1153</v>
      </c>
      <c r="B57" s="25"/>
      <c r="C57" s="29">
        <v>0</v>
      </c>
      <c r="D57" s="28">
        <v>0</v>
      </c>
      <c r="E57" s="45"/>
      <c r="F57" s="29">
        <v>0</v>
      </c>
      <c r="G57" s="29">
        <v>1000000</v>
      </c>
    </row>
    <row r="58" spans="1:7" ht="12.95" customHeight="1" x14ac:dyDescent="0.2">
      <c r="A58" s="7" t="s">
        <v>1106</v>
      </c>
      <c r="B58" s="25"/>
      <c r="C58" s="29">
        <v>0</v>
      </c>
      <c r="D58" s="28">
        <v>0</v>
      </c>
      <c r="E58" s="45"/>
      <c r="F58" s="29">
        <v>0</v>
      </c>
      <c r="G58" s="29">
        <v>1000000</v>
      </c>
    </row>
    <row r="59" spans="1:7" ht="12.95" customHeight="1" x14ac:dyDescent="0.2">
      <c r="A59" s="7" t="s">
        <v>1107</v>
      </c>
      <c r="B59" s="25"/>
      <c r="C59" s="29">
        <v>0</v>
      </c>
      <c r="D59" s="28">
        <v>0</v>
      </c>
      <c r="E59" s="45"/>
      <c r="F59" s="29">
        <v>0</v>
      </c>
      <c r="G59" s="29">
        <v>1000000</v>
      </c>
    </row>
    <row r="60" spans="1:7" ht="12.95" customHeight="1" x14ac:dyDescent="0.2">
      <c r="A60" s="7" t="s">
        <v>1110</v>
      </c>
      <c r="B60" s="25"/>
      <c r="C60" s="29">
        <v>0</v>
      </c>
      <c r="D60" s="28">
        <v>0</v>
      </c>
      <c r="E60" s="45"/>
      <c r="F60" s="29">
        <v>0</v>
      </c>
      <c r="G60" s="29">
        <v>1000000</v>
      </c>
    </row>
    <row r="61" spans="1:7" ht="12.95" customHeight="1" x14ac:dyDescent="0.2">
      <c r="A61" s="7" t="s">
        <v>1112</v>
      </c>
      <c r="B61" s="25"/>
      <c r="C61" s="29">
        <v>0</v>
      </c>
      <c r="D61" s="28">
        <v>0</v>
      </c>
      <c r="E61" s="45"/>
      <c r="F61" s="29">
        <v>0</v>
      </c>
      <c r="G61" s="29">
        <v>1000000</v>
      </c>
    </row>
    <row r="62" spans="1:7" ht="12.95" customHeight="1" x14ac:dyDescent="0.2">
      <c r="A62" s="7" t="s">
        <v>1113</v>
      </c>
      <c r="B62" s="25"/>
      <c r="C62" s="29">
        <v>0</v>
      </c>
      <c r="D62" s="28">
        <v>0</v>
      </c>
      <c r="E62" s="45"/>
      <c r="F62" s="29">
        <v>0</v>
      </c>
      <c r="G62" s="29">
        <v>1500000</v>
      </c>
    </row>
    <row r="63" spans="1:7" ht="12.95" customHeight="1" x14ac:dyDescent="0.2">
      <c r="A63" s="7" t="s">
        <v>1114</v>
      </c>
      <c r="B63" s="25"/>
      <c r="C63" s="29">
        <v>0</v>
      </c>
      <c r="D63" s="28">
        <v>0</v>
      </c>
      <c r="E63" s="45"/>
      <c r="F63" s="29">
        <v>0</v>
      </c>
      <c r="G63" s="29">
        <v>1000000</v>
      </c>
    </row>
    <row r="64" spans="1:7" ht="12.95" customHeight="1" x14ac:dyDescent="0.2">
      <c r="A64" s="7" t="s">
        <v>1115</v>
      </c>
      <c r="B64" s="25"/>
      <c r="C64" s="29">
        <v>0</v>
      </c>
      <c r="D64" s="28">
        <v>0</v>
      </c>
      <c r="E64" s="45"/>
      <c r="F64" s="29">
        <v>0</v>
      </c>
      <c r="G64" s="29">
        <v>700000</v>
      </c>
    </row>
    <row r="65" spans="1:7" ht="12.95" customHeight="1" x14ac:dyDescent="0.2">
      <c r="A65" s="7" t="s">
        <v>1116</v>
      </c>
      <c r="B65" s="25"/>
      <c r="C65" s="29">
        <v>0</v>
      </c>
      <c r="D65" s="28">
        <v>0</v>
      </c>
      <c r="E65" s="45"/>
      <c r="F65" s="29">
        <v>0</v>
      </c>
      <c r="G65" s="29">
        <v>1000000</v>
      </c>
    </row>
    <row r="66" spans="1:7" ht="12.95" customHeight="1" x14ac:dyDescent="0.2">
      <c r="A66" s="7" t="s">
        <v>1117</v>
      </c>
      <c r="B66" s="25"/>
      <c r="C66" s="29">
        <v>0</v>
      </c>
      <c r="D66" s="28">
        <v>0</v>
      </c>
      <c r="E66" s="45"/>
      <c r="F66" s="29">
        <v>0</v>
      </c>
      <c r="G66" s="29">
        <v>1000000</v>
      </c>
    </row>
    <row r="67" spans="1:7" ht="12.95" customHeight="1" x14ac:dyDescent="0.2">
      <c r="A67" s="7" t="s">
        <v>1123</v>
      </c>
      <c r="B67" s="25"/>
      <c r="C67" s="29">
        <v>0</v>
      </c>
      <c r="D67" s="28">
        <v>0</v>
      </c>
      <c r="E67" s="45"/>
      <c r="F67" s="29">
        <v>0</v>
      </c>
      <c r="G67" s="29">
        <v>1000000</v>
      </c>
    </row>
    <row r="68" spans="1:7" ht="12.95" customHeight="1" x14ac:dyDescent="0.2">
      <c r="A68" s="7" t="s">
        <v>1111</v>
      </c>
      <c r="B68" s="25"/>
      <c r="C68" s="29">
        <v>0</v>
      </c>
      <c r="D68" s="28">
        <v>0</v>
      </c>
      <c r="E68" s="45"/>
      <c r="F68" s="29">
        <v>0</v>
      </c>
      <c r="G68" s="29">
        <v>1000000</v>
      </c>
    </row>
    <row r="69" spans="1:7" ht="12.95" customHeight="1" x14ac:dyDescent="0.2">
      <c r="A69" s="7" t="s">
        <v>1148</v>
      </c>
      <c r="B69" s="25"/>
      <c r="C69" s="29">
        <v>0</v>
      </c>
      <c r="D69" s="28">
        <v>0</v>
      </c>
      <c r="E69" s="45"/>
      <c r="F69" s="29">
        <v>0</v>
      </c>
      <c r="G69" s="29">
        <v>1000000</v>
      </c>
    </row>
    <row r="70" spans="1:7" ht="12.95" customHeight="1" x14ac:dyDescent="0.2">
      <c r="A70" s="7" t="s">
        <v>1118</v>
      </c>
      <c r="B70" s="25"/>
      <c r="C70" s="29">
        <v>0</v>
      </c>
      <c r="D70" s="28">
        <v>0</v>
      </c>
      <c r="E70" s="45"/>
      <c r="F70" s="29">
        <v>0</v>
      </c>
      <c r="G70" s="29">
        <v>1000000</v>
      </c>
    </row>
    <row r="71" spans="1:7" ht="12.95" customHeight="1" x14ac:dyDescent="0.2">
      <c r="A71" s="37" t="s">
        <v>1122</v>
      </c>
      <c r="B71" s="25"/>
      <c r="C71" s="29">
        <v>0</v>
      </c>
      <c r="D71" s="28">
        <v>0</v>
      </c>
      <c r="E71" s="45"/>
      <c r="F71" s="29">
        <v>0</v>
      </c>
      <c r="G71" s="29">
        <v>5000000</v>
      </c>
    </row>
    <row r="72" spans="1:7" ht="12.95" customHeight="1" x14ac:dyDescent="0.2">
      <c r="A72" s="37" t="s">
        <v>1149</v>
      </c>
      <c r="B72" s="25"/>
      <c r="C72" s="29">
        <v>0</v>
      </c>
      <c r="D72" s="28">
        <v>0</v>
      </c>
      <c r="E72" s="45"/>
      <c r="F72" s="29">
        <v>0</v>
      </c>
      <c r="G72" s="29">
        <v>2000000</v>
      </c>
    </row>
    <row r="73" spans="1:7" ht="12.95" customHeight="1" x14ac:dyDescent="0.2">
      <c r="A73" s="37" t="s">
        <v>1119</v>
      </c>
      <c r="B73" s="25"/>
      <c r="C73" s="29">
        <v>0</v>
      </c>
      <c r="D73" s="28">
        <v>0</v>
      </c>
      <c r="E73" s="45"/>
      <c r="F73" s="29">
        <v>0</v>
      </c>
      <c r="G73" s="29">
        <v>1000000</v>
      </c>
    </row>
    <row r="74" spans="1:7" ht="12.95" customHeight="1" x14ac:dyDescent="0.2">
      <c r="A74" s="37" t="s">
        <v>1150</v>
      </c>
      <c r="B74" s="25"/>
      <c r="C74" s="29"/>
      <c r="D74" s="28"/>
      <c r="E74" s="45"/>
      <c r="F74" s="29"/>
      <c r="G74" s="29"/>
    </row>
    <row r="75" spans="1:7" ht="12.95" customHeight="1" x14ac:dyDescent="0.2">
      <c r="A75" s="37" t="s">
        <v>1120</v>
      </c>
      <c r="B75" s="25"/>
      <c r="C75" s="29">
        <v>0</v>
      </c>
      <c r="D75" s="28">
        <v>0</v>
      </c>
      <c r="E75" s="45"/>
      <c r="F75" s="29">
        <v>0</v>
      </c>
      <c r="G75" s="29">
        <v>1000000</v>
      </c>
    </row>
    <row r="76" spans="1:7" ht="12.95" customHeight="1" x14ac:dyDescent="0.2">
      <c r="A76" s="37" t="s">
        <v>1121</v>
      </c>
      <c r="B76" s="25"/>
      <c r="C76" s="29">
        <v>0</v>
      </c>
      <c r="D76" s="28">
        <v>0</v>
      </c>
      <c r="E76" s="45"/>
      <c r="F76" s="29">
        <v>0</v>
      </c>
      <c r="G76" s="29">
        <v>2000000</v>
      </c>
    </row>
    <row r="77" spans="1:7" ht="12.95" customHeight="1" x14ac:dyDescent="0.2">
      <c r="A77" s="37" t="s">
        <v>1109</v>
      </c>
      <c r="B77" s="25"/>
      <c r="C77" s="29">
        <v>0</v>
      </c>
      <c r="D77" s="28">
        <v>0</v>
      </c>
      <c r="E77" s="45"/>
      <c r="F77" s="29">
        <v>0</v>
      </c>
      <c r="G77" s="29">
        <v>1000000</v>
      </c>
    </row>
    <row r="78" spans="1:7" ht="12.95" customHeight="1" x14ac:dyDescent="0.2">
      <c r="A78" s="37" t="s">
        <v>1151</v>
      </c>
      <c r="B78" s="25"/>
      <c r="C78" s="29">
        <v>0</v>
      </c>
      <c r="D78" s="28">
        <v>0</v>
      </c>
      <c r="E78" s="45"/>
      <c r="F78" s="29">
        <v>0</v>
      </c>
      <c r="G78" s="29">
        <v>2000000</v>
      </c>
    </row>
    <row r="79" spans="1:7" ht="12.95" customHeight="1" x14ac:dyDescent="0.2">
      <c r="A79" s="37" t="s">
        <v>1152</v>
      </c>
      <c r="B79" s="25"/>
      <c r="C79" s="29">
        <v>0</v>
      </c>
      <c r="D79" s="28">
        <v>0</v>
      </c>
      <c r="E79" s="45"/>
      <c r="F79" s="29">
        <v>0</v>
      </c>
      <c r="G79" s="29">
        <v>1000000</v>
      </c>
    </row>
    <row r="80" spans="1:7" ht="12.95" customHeight="1" x14ac:dyDescent="0.2">
      <c r="A80" s="7" t="s">
        <v>501</v>
      </c>
      <c r="B80" s="25"/>
      <c r="C80" s="28">
        <v>1993493.51</v>
      </c>
      <c r="D80" s="29"/>
      <c r="E80" s="45">
        <f t="shared" si="1"/>
        <v>0</v>
      </c>
      <c r="F80" s="29"/>
      <c r="G80" s="29"/>
    </row>
    <row r="81" spans="1:7" ht="12.95" customHeight="1" x14ac:dyDescent="0.2">
      <c r="A81" s="7" t="s">
        <v>896</v>
      </c>
      <c r="B81" s="25"/>
      <c r="C81" s="28">
        <v>948633</v>
      </c>
      <c r="D81" s="29"/>
      <c r="E81" s="45">
        <f t="shared" si="1"/>
        <v>0</v>
      </c>
      <c r="F81" s="29"/>
      <c r="G81" s="29"/>
    </row>
    <row r="82" spans="1:7" ht="12.95" customHeight="1" x14ac:dyDescent="0.2">
      <c r="A82" s="7" t="s">
        <v>897</v>
      </c>
      <c r="B82" s="25"/>
      <c r="C82" s="28">
        <v>945208.97</v>
      </c>
      <c r="D82" s="29"/>
      <c r="E82" s="45">
        <f t="shared" si="1"/>
        <v>0</v>
      </c>
      <c r="F82" s="29"/>
      <c r="G82" s="29"/>
    </row>
    <row r="83" spans="1:7" ht="12.95" customHeight="1" x14ac:dyDescent="0.2">
      <c r="A83" s="7" t="s">
        <v>898</v>
      </c>
      <c r="B83" s="25"/>
      <c r="C83" s="28">
        <v>1882539.27</v>
      </c>
      <c r="D83" s="29"/>
      <c r="E83" s="45">
        <f t="shared" si="1"/>
        <v>0</v>
      </c>
      <c r="F83" s="29"/>
      <c r="G83" s="29"/>
    </row>
    <row r="84" spans="1:7" ht="12.95" customHeight="1" x14ac:dyDescent="0.2">
      <c r="A84" s="7" t="s">
        <v>899</v>
      </c>
      <c r="B84" s="25"/>
      <c r="C84" s="28">
        <v>93720.5</v>
      </c>
      <c r="D84" s="29"/>
      <c r="E84" s="45">
        <f t="shared" si="1"/>
        <v>0</v>
      </c>
      <c r="F84" s="29"/>
      <c r="G84" s="29"/>
    </row>
    <row r="85" spans="1:7" ht="12.95" customHeight="1" x14ac:dyDescent="0.2">
      <c r="A85" s="7" t="s">
        <v>900</v>
      </c>
      <c r="B85" s="25"/>
      <c r="C85" s="28"/>
      <c r="D85" s="29"/>
      <c r="E85" s="45">
        <f t="shared" si="1"/>
        <v>150000</v>
      </c>
      <c r="F85" s="29">
        <v>150000</v>
      </c>
      <c r="G85" s="29"/>
    </row>
    <row r="86" spans="1:7" ht="12.95" customHeight="1" x14ac:dyDescent="0.2">
      <c r="A86" s="7" t="s">
        <v>901</v>
      </c>
      <c r="B86" s="25"/>
      <c r="C86" s="28"/>
      <c r="D86" s="29"/>
      <c r="E86" s="48">
        <f t="shared" ref="E86:E108" si="2">F86-D86</f>
        <v>150000</v>
      </c>
      <c r="F86" s="29">
        <v>150000</v>
      </c>
      <c r="G86" s="29"/>
    </row>
    <row r="87" spans="1:7" ht="12.95" customHeight="1" x14ac:dyDescent="0.2">
      <c r="A87" s="7" t="s">
        <v>902</v>
      </c>
      <c r="B87" s="25"/>
      <c r="C87" s="28"/>
      <c r="D87" s="29"/>
      <c r="E87" s="48">
        <f t="shared" si="2"/>
        <v>150000</v>
      </c>
      <c r="F87" s="29">
        <v>150000</v>
      </c>
      <c r="G87" s="29"/>
    </row>
    <row r="88" spans="1:7" ht="12.95" customHeight="1" x14ac:dyDescent="0.2">
      <c r="A88" s="7" t="s">
        <v>903</v>
      </c>
      <c r="B88" s="25"/>
      <c r="C88" s="28">
        <v>0</v>
      </c>
      <c r="D88" s="29"/>
      <c r="E88" s="48">
        <f t="shared" si="2"/>
        <v>150000</v>
      </c>
      <c r="F88" s="29">
        <v>150000</v>
      </c>
      <c r="G88" s="29"/>
    </row>
    <row r="89" spans="1:7" ht="12.95" customHeight="1" x14ac:dyDescent="0.2">
      <c r="A89" s="7" t="s">
        <v>904</v>
      </c>
      <c r="B89" s="25"/>
      <c r="C89" s="28"/>
      <c r="D89" s="29"/>
      <c r="E89" s="48">
        <f t="shared" si="2"/>
        <v>150000</v>
      </c>
      <c r="F89" s="29">
        <v>150000</v>
      </c>
      <c r="G89" s="29"/>
    </row>
    <row r="90" spans="1:7" ht="12.95" customHeight="1" x14ac:dyDescent="0.2">
      <c r="A90" s="7" t="s">
        <v>905</v>
      </c>
      <c r="B90" s="25"/>
      <c r="C90" s="28"/>
      <c r="D90" s="29"/>
      <c r="E90" s="48">
        <f t="shared" si="2"/>
        <v>150000</v>
      </c>
      <c r="F90" s="29">
        <v>150000</v>
      </c>
      <c r="G90" s="29"/>
    </row>
    <row r="91" spans="1:7" ht="12.95" customHeight="1" x14ac:dyDescent="0.2">
      <c r="A91" s="7" t="s">
        <v>906</v>
      </c>
      <c r="B91" s="25"/>
      <c r="C91" s="28"/>
      <c r="D91" s="29"/>
      <c r="E91" s="48">
        <f t="shared" si="2"/>
        <v>150000</v>
      </c>
      <c r="F91" s="29">
        <v>150000</v>
      </c>
      <c r="G91" s="29"/>
    </row>
    <row r="92" spans="1:7" ht="12.95" customHeight="1" x14ac:dyDescent="0.2">
      <c r="A92" s="7" t="s">
        <v>907</v>
      </c>
      <c r="B92" s="25"/>
      <c r="C92" s="28"/>
      <c r="D92" s="29"/>
      <c r="E92" s="48">
        <f t="shared" si="2"/>
        <v>150000</v>
      </c>
      <c r="F92" s="29">
        <v>150000</v>
      </c>
      <c r="G92" s="29"/>
    </row>
    <row r="93" spans="1:7" ht="12.95" customHeight="1" x14ac:dyDescent="0.2">
      <c r="A93" s="7" t="s">
        <v>908</v>
      </c>
      <c r="B93" s="25"/>
      <c r="C93" s="28"/>
      <c r="D93" s="29"/>
      <c r="E93" s="48">
        <f t="shared" si="2"/>
        <v>150000</v>
      </c>
      <c r="F93" s="29">
        <v>150000</v>
      </c>
      <c r="G93" s="29"/>
    </row>
    <row r="94" spans="1:7" ht="12.95" customHeight="1" x14ac:dyDescent="0.2">
      <c r="A94" s="7" t="s">
        <v>909</v>
      </c>
      <c r="B94" s="25"/>
      <c r="C94" s="28"/>
      <c r="D94" s="29"/>
      <c r="E94" s="48">
        <f t="shared" si="2"/>
        <v>150000</v>
      </c>
      <c r="F94" s="29">
        <v>150000</v>
      </c>
      <c r="G94" s="29"/>
    </row>
    <row r="95" spans="1:7" ht="12.95" customHeight="1" x14ac:dyDescent="0.2">
      <c r="A95" s="7" t="s">
        <v>910</v>
      </c>
      <c r="B95" s="25"/>
      <c r="C95" s="28"/>
      <c r="D95" s="29"/>
      <c r="E95" s="48">
        <f t="shared" si="2"/>
        <v>150000</v>
      </c>
      <c r="F95" s="29">
        <v>150000</v>
      </c>
      <c r="G95" s="29"/>
    </row>
    <row r="96" spans="1:7" ht="12.95" customHeight="1" x14ac:dyDescent="0.2">
      <c r="A96" s="7" t="s">
        <v>911</v>
      </c>
      <c r="B96" s="25"/>
      <c r="C96" s="28"/>
      <c r="D96" s="29"/>
      <c r="E96" s="48">
        <f t="shared" si="2"/>
        <v>150000</v>
      </c>
      <c r="F96" s="29">
        <v>150000</v>
      </c>
      <c r="G96" s="29"/>
    </row>
    <row r="97" spans="1:7" ht="12.95" customHeight="1" x14ac:dyDescent="0.2">
      <c r="A97" s="7" t="s">
        <v>912</v>
      </c>
      <c r="B97" s="25"/>
      <c r="C97" s="28"/>
      <c r="D97" s="29"/>
      <c r="E97" s="48">
        <f t="shared" si="2"/>
        <v>150000</v>
      </c>
      <c r="F97" s="29">
        <v>150000</v>
      </c>
      <c r="G97" s="29"/>
    </row>
    <row r="98" spans="1:7" ht="12.95" customHeight="1" x14ac:dyDescent="0.2">
      <c r="A98" s="7" t="s">
        <v>913</v>
      </c>
      <c r="B98" s="22"/>
      <c r="C98" s="28"/>
      <c r="D98" s="29"/>
      <c r="E98" s="48">
        <f t="shared" si="2"/>
        <v>150000</v>
      </c>
      <c r="F98" s="29">
        <v>150000</v>
      </c>
      <c r="G98" s="29"/>
    </row>
    <row r="99" spans="1:7" ht="12.95" customHeight="1" x14ac:dyDescent="0.2">
      <c r="A99" s="7" t="s">
        <v>914</v>
      </c>
      <c r="B99" s="22"/>
      <c r="C99" s="28"/>
      <c r="D99" s="29"/>
      <c r="E99" s="48">
        <f t="shared" si="2"/>
        <v>150000</v>
      </c>
      <c r="F99" s="29">
        <v>150000</v>
      </c>
      <c r="G99" s="29"/>
    </row>
    <row r="100" spans="1:7" ht="12.95" customHeight="1" x14ac:dyDescent="0.2">
      <c r="A100" s="9" t="s">
        <v>915</v>
      </c>
      <c r="B100" s="39"/>
      <c r="C100" s="30"/>
      <c r="D100" s="55"/>
      <c r="E100" s="82">
        <f t="shared" si="2"/>
        <v>150000</v>
      </c>
      <c r="F100" s="55">
        <v>150000</v>
      </c>
      <c r="G100" s="55"/>
    </row>
    <row r="101" spans="1:7" ht="12.95" customHeight="1" x14ac:dyDescent="0.2">
      <c r="A101" s="7"/>
      <c r="B101" s="22"/>
      <c r="C101" s="28"/>
      <c r="D101" s="29"/>
      <c r="E101" s="48"/>
      <c r="F101" s="29"/>
      <c r="G101" s="29"/>
    </row>
    <row r="102" spans="1:7" ht="12.95" customHeight="1" x14ac:dyDescent="0.2">
      <c r="A102" s="7"/>
      <c r="B102" s="22"/>
      <c r="C102" s="28"/>
      <c r="D102" s="29"/>
      <c r="E102" s="48"/>
      <c r="F102" s="29"/>
      <c r="G102" s="29"/>
    </row>
    <row r="103" spans="1:7" ht="12.95" customHeight="1" x14ac:dyDescent="0.2">
      <c r="A103" s="6" t="s">
        <v>916</v>
      </c>
      <c r="B103" s="75"/>
      <c r="C103" s="66"/>
      <c r="D103" s="65"/>
      <c r="E103" s="79">
        <f t="shared" si="2"/>
        <v>500000</v>
      </c>
      <c r="F103" s="65">
        <v>500000</v>
      </c>
      <c r="G103" s="66"/>
    </row>
    <row r="104" spans="1:7" ht="12.95" customHeight="1" x14ac:dyDescent="0.2">
      <c r="A104" s="7" t="s">
        <v>917</v>
      </c>
      <c r="B104" s="109"/>
      <c r="C104" s="29"/>
      <c r="D104" s="28"/>
      <c r="E104" s="45">
        <f t="shared" si="2"/>
        <v>2000000</v>
      </c>
      <c r="F104" s="28">
        <v>2000000</v>
      </c>
      <c r="G104" s="29"/>
    </row>
    <row r="105" spans="1:7" ht="12.95" customHeight="1" x14ac:dyDescent="0.2">
      <c r="A105" s="7" t="s">
        <v>918</v>
      </c>
      <c r="B105" s="109"/>
      <c r="C105" s="29"/>
      <c r="D105" s="28"/>
      <c r="E105" s="45">
        <f t="shared" si="2"/>
        <v>1000000</v>
      </c>
      <c r="F105" s="28">
        <v>1000000</v>
      </c>
      <c r="G105" s="29"/>
    </row>
    <row r="106" spans="1:7" ht="12.95" customHeight="1" x14ac:dyDescent="0.2">
      <c r="A106" s="7" t="s">
        <v>919</v>
      </c>
      <c r="B106" s="109"/>
      <c r="C106" s="29"/>
      <c r="D106" s="28"/>
      <c r="E106" s="45">
        <f t="shared" si="2"/>
        <v>2000000</v>
      </c>
      <c r="F106" s="28">
        <v>2000000</v>
      </c>
      <c r="G106" s="29"/>
    </row>
    <row r="107" spans="1:7" ht="12.95" customHeight="1" x14ac:dyDescent="0.2">
      <c r="A107" s="7" t="s">
        <v>920</v>
      </c>
      <c r="B107" s="109"/>
      <c r="C107" s="29"/>
      <c r="D107" s="28"/>
      <c r="E107" s="45">
        <f t="shared" si="2"/>
        <v>1000000</v>
      </c>
      <c r="F107" s="28">
        <v>1000000</v>
      </c>
      <c r="G107" s="29"/>
    </row>
    <row r="108" spans="1:7" ht="12.95" customHeight="1" x14ac:dyDescent="0.2">
      <c r="A108" s="7" t="s">
        <v>921</v>
      </c>
      <c r="B108" s="109"/>
      <c r="C108" s="29"/>
      <c r="D108" s="28"/>
      <c r="E108" s="45">
        <f t="shared" si="2"/>
        <v>1000000</v>
      </c>
      <c r="F108" s="28">
        <v>1000000</v>
      </c>
      <c r="G108" s="29"/>
    </row>
    <row r="109" spans="1:7" ht="12.95" customHeight="1" x14ac:dyDescent="0.2">
      <c r="A109" s="7" t="s">
        <v>503</v>
      </c>
      <c r="B109" s="109" t="s">
        <v>498</v>
      </c>
      <c r="C109" s="29"/>
      <c r="D109" s="28">
        <v>0</v>
      </c>
      <c r="E109" s="45">
        <f t="shared" ref="E109:E115" si="3">F109-D109</f>
        <v>1000000</v>
      </c>
      <c r="F109" s="28">
        <v>1000000</v>
      </c>
      <c r="G109" s="29"/>
    </row>
    <row r="110" spans="1:7" ht="12.95" customHeight="1" x14ac:dyDescent="0.2">
      <c r="A110" s="7" t="s">
        <v>504</v>
      </c>
      <c r="B110" s="109" t="s">
        <v>498</v>
      </c>
      <c r="C110" s="29"/>
      <c r="D110" s="28">
        <v>0</v>
      </c>
      <c r="E110" s="45">
        <f t="shared" si="3"/>
        <v>150000</v>
      </c>
      <c r="F110" s="28">
        <v>150000</v>
      </c>
      <c r="G110" s="29"/>
    </row>
    <row r="111" spans="1:7" ht="12.95" customHeight="1" x14ac:dyDescent="0.2">
      <c r="A111" s="7" t="s">
        <v>582</v>
      </c>
      <c r="B111" s="109" t="s">
        <v>498</v>
      </c>
      <c r="C111" s="29"/>
      <c r="D111" s="28">
        <v>0</v>
      </c>
      <c r="E111" s="45">
        <f t="shared" si="3"/>
        <v>1000000</v>
      </c>
      <c r="F111" s="28">
        <v>1000000</v>
      </c>
      <c r="G111" s="29"/>
    </row>
    <row r="112" spans="1:7" ht="12.95" customHeight="1" x14ac:dyDescent="0.2">
      <c r="A112" s="7" t="s">
        <v>505</v>
      </c>
      <c r="B112" s="109" t="s">
        <v>498</v>
      </c>
      <c r="C112" s="29"/>
      <c r="D112" s="28">
        <v>0</v>
      </c>
      <c r="E112" s="45">
        <f t="shared" si="3"/>
        <v>1000000</v>
      </c>
      <c r="F112" s="28">
        <v>1000000</v>
      </c>
      <c r="G112" s="29"/>
    </row>
    <row r="113" spans="1:7" ht="12.95" customHeight="1" x14ac:dyDescent="0.2">
      <c r="A113" s="7" t="s">
        <v>506</v>
      </c>
      <c r="B113" s="109" t="s">
        <v>498</v>
      </c>
      <c r="C113" s="29"/>
      <c r="D113" s="28">
        <v>0</v>
      </c>
      <c r="E113" s="45">
        <f t="shared" si="3"/>
        <v>1000000</v>
      </c>
      <c r="F113" s="28">
        <v>1000000</v>
      </c>
      <c r="G113" s="29"/>
    </row>
    <row r="114" spans="1:7" ht="12.95" customHeight="1" x14ac:dyDescent="0.2">
      <c r="A114" s="7" t="s">
        <v>507</v>
      </c>
      <c r="B114" s="109" t="s">
        <v>498</v>
      </c>
      <c r="C114" s="29"/>
      <c r="D114" s="28">
        <v>0</v>
      </c>
      <c r="E114" s="45">
        <f t="shared" si="3"/>
        <v>1000000</v>
      </c>
      <c r="F114" s="28">
        <v>1000000</v>
      </c>
      <c r="G114" s="29"/>
    </row>
    <row r="115" spans="1:7" ht="12.95" customHeight="1" x14ac:dyDescent="0.2">
      <c r="A115" s="7" t="s">
        <v>508</v>
      </c>
      <c r="B115" s="109" t="s">
        <v>498</v>
      </c>
      <c r="C115" s="29"/>
      <c r="D115" s="28">
        <v>0</v>
      </c>
      <c r="E115" s="45">
        <f t="shared" si="3"/>
        <v>764257</v>
      </c>
      <c r="F115" s="28">
        <v>764257</v>
      </c>
      <c r="G115" s="29"/>
    </row>
    <row r="116" spans="1:7" ht="12.95" customHeight="1" x14ac:dyDescent="0.2">
      <c r="A116" s="7" t="s">
        <v>509</v>
      </c>
      <c r="B116" s="109" t="s">
        <v>500</v>
      </c>
      <c r="C116" s="29"/>
      <c r="D116" s="28">
        <v>0</v>
      </c>
      <c r="E116" s="45">
        <f t="shared" ref="E116:E123" si="4">F116-D116</f>
        <v>100000</v>
      </c>
      <c r="F116" s="28">
        <v>100000</v>
      </c>
      <c r="G116" s="29"/>
    </row>
    <row r="117" spans="1:7" ht="12.95" customHeight="1" x14ac:dyDescent="0.2">
      <c r="A117" s="7" t="s">
        <v>510</v>
      </c>
      <c r="B117" s="109"/>
      <c r="C117" s="29"/>
      <c r="D117" s="28">
        <v>0</v>
      </c>
      <c r="E117" s="45">
        <f t="shared" si="4"/>
        <v>0</v>
      </c>
      <c r="F117" s="28"/>
      <c r="G117" s="29"/>
    </row>
    <row r="118" spans="1:7" ht="12.95" customHeight="1" x14ac:dyDescent="0.2">
      <c r="A118" s="7" t="s">
        <v>583</v>
      </c>
      <c r="B118" s="109"/>
      <c r="C118" s="29"/>
      <c r="D118" s="28"/>
      <c r="E118" s="45">
        <f t="shared" si="4"/>
        <v>1000000</v>
      </c>
      <c r="F118" s="28">
        <v>1000000</v>
      </c>
      <c r="G118" s="29"/>
    </row>
    <row r="119" spans="1:7" ht="12.95" customHeight="1" x14ac:dyDescent="0.2">
      <c r="A119" s="7" t="s">
        <v>584</v>
      </c>
      <c r="B119" s="109"/>
      <c r="C119" s="29"/>
      <c r="D119" s="28"/>
      <c r="E119" s="45">
        <f t="shared" si="4"/>
        <v>1000000</v>
      </c>
      <c r="F119" s="28">
        <v>1000000</v>
      </c>
      <c r="G119" s="29"/>
    </row>
    <row r="120" spans="1:7" ht="12.95" customHeight="1" x14ac:dyDescent="0.2">
      <c r="A120" s="7" t="s">
        <v>585</v>
      </c>
      <c r="B120" s="109"/>
      <c r="C120" s="29"/>
      <c r="D120" s="28"/>
      <c r="E120" s="45">
        <f t="shared" si="4"/>
        <v>1000000</v>
      </c>
      <c r="F120" s="28">
        <v>1000000</v>
      </c>
      <c r="G120" s="29"/>
    </row>
    <row r="121" spans="1:7" ht="12.95" customHeight="1" x14ac:dyDescent="0.2">
      <c r="A121" s="7" t="s">
        <v>586</v>
      </c>
      <c r="B121" s="109"/>
      <c r="C121" s="29"/>
      <c r="D121" s="28"/>
      <c r="E121" s="45">
        <f t="shared" si="4"/>
        <v>1000000</v>
      </c>
      <c r="F121" s="28">
        <v>1000000</v>
      </c>
      <c r="G121" s="29"/>
    </row>
    <row r="122" spans="1:7" ht="12.95" customHeight="1" x14ac:dyDescent="0.2">
      <c r="A122" s="7" t="s">
        <v>587</v>
      </c>
      <c r="B122" s="109"/>
      <c r="C122" s="29"/>
      <c r="D122" s="28"/>
      <c r="E122" s="45">
        <f t="shared" si="4"/>
        <v>1000000</v>
      </c>
      <c r="F122" s="28">
        <v>1000000</v>
      </c>
      <c r="G122" s="29"/>
    </row>
    <row r="123" spans="1:7" ht="12.95" customHeight="1" x14ac:dyDescent="0.2">
      <c r="A123" s="7" t="s">
        <v>588</v>
      </c>
      <c r="B123" s="109"/>
      <c r="C123" s="29"/>
      <c r="D123" s="28"/>
      <c r="E123" s="54">
        <f t="shared" si="4"/>
        <v>1000000</v>
      </c>
      <c r="F123" s="28">
        <v>1000000</v>
      </c>
      <c r="G123" s="55"/>
    </row>
    <row r="124" spans="1:7" ht="12.95" customHeight="1" x14ac:dyDescent="0.2">
      <c r="A124" s="16" t="s">
        <v>9</v>
      </c>
      <c r="B124" s="83"/>
      <c r="C124" s="50">
        <f>SUM(C13:C123)</f>
        <v>23765336.370000001</v>
      </c>
      <c r="D124" s="52">
        <f>SUM(D13:D123)</f>
        <v>8545849.2200000007</v>
      </c>
      <c r="E124" s="50">
        <f>SUM(E13:E123)</f>
        <v>43179504.780000001</v>
      </c>
      <c r="F124" s="52">
        <f>SUM(F13:F123)</f>
        <v>51725354</v>
      </c>
      <c r="G124" s="50">
        <f>SUM(G13:G123)</f>
        <v>79512419</v>
      </c>
    </row>
    <row r="125" spans="1:7" x14ac:dyDescent="0.2">
      <c r="A125" s="15" t="s">
        <v>0</v>
      </c>
      <c r="B125" s="2"/>
      <c r="C125" s="2"/>
      <c r="D125" s="2"/>
      <c r="E125" s="2"/>
      <c r="F125" s="2"/>
      <c r="G125" s="2"/>
    </row>
    <row r="126" spans="1:7" x14ac:dyDescent="0.2">
      <c r="A126" s="2"/>
      <c r="B126" s="2"/>
      <c r="C126" s="2"/>
      <c r="D126" s="2"/>
      <c r="E126" s="2"/>
      <c r="F126" s="2"/>
      <c r="G126" s="2"/>
    </row>
    <row r="127" spans="1:7" x14ac:dyDescent="0.2">
      <c r="A127" s="14" t="s">
        <v>10</v>
      </c>
      <c r="B127" s="14" t="s">
        <v>11</v>
      </c>
      <c r="C127" s="2"/>
      <c r="D127" s="2"/>
      <c r="E127" s="14" t="s">
        <v>12</v>
      </c>
      <c r="F127" s="2"/>
      <c r="G127" s="2"/>
    </row>
    <row r="128" spans="1:7" x14ac:dyDescent="0.2">
      <c r="A128" s="14" t="s">
        <v>1154</v>
      </c>
      <c r="B128" s="14" t="s">
        <v>1154</v>
      </c>
      <c r="C128" s="2"/>
      <c r="D128" s="2"/>
      <c r="E128" s="14" t="s">
        <v>1154</v>
      </c>
      <c r="F128" s="2"/>
      <c r="G128" s="2"/>
    </row>
    <row r="129" spans="1:7" ht="24" customHeight="1" x14ac:dyDescent="0.2">
      <c r="A129" s="108" t="s">
        <v>388</v>
      </c>
      <c r="B129" s="134" t="s">
        <v>265</v>
      </c>
      <c r="C129" s="134"/>
      <c r="D129" s="134"/>
      <c r="E129" s="134" t="s">
        <v>1125</v>
      </c>
      <c r="F129" s="134"/>
      <c r="G129" s="134"/>
    </row>
    <row r="130" spans="1:7" x14ac:dyDescent="0.2">
      <c r="A130" s="2"/>
      <c r="B130" s="10"/>
      <c r="C130" s="10"/>
      <c r="D130" s="2"/>
      <c r="E130" s="2"/>
      <c r="F130" s="2"/>
      <c r="G130" s="2"/>
    </row>
    <row r="131" spans="1:7" x14ac:dyDescent="0.2">
      <c r="A131" s="2"/>
      <c r="B131" s="2"/>
      <c r="C131" s="2"/>
      <c r="D131" s="2"/>
      <c r="E131" s="2"/>
      <c r="F131" s="2"/>
      <c r="G131" s="2"/>
    </row>
    <row r="132" spans="1:7" x14ac:dyDescent="0.2">
      <c r="A132" s="2"/>
      <c r="B132" s="2"/>
      <c r="C132" s="2"/>
      <c r="D132" s="2"/>
      <c r="E132" s="2"/>
      <c r="F132" s="2"/>
      <c r="G132" s="2"/>
    </row>
  </sheetData>
  <mergeCells count="10">
    <mergeCell ref="G7:G8"/>
    <mergeCell ref="B129:D129"/>
    <mergeCell ref="E129:G129"/>
    <mergeCell ref="B3:E3"/>
    <mergeCell ref="B4:E4"/>
    <mergeCell ref="A5:B5"/>
    <mergeCell ref="A7:A8"/>
    <mergeCell ref="B7:B8"/>
    <mergeCell ref="C7:C8"/>
    <mergeCell ref="D7:F7"/>
  </mergeCells>
  <pageMargins left="0.98425196850393704" right="0" top="0" bottom="0" header="0.31496062992126" footer="0.31496062992126"/>
  <pageSetup paperSize="5" scale="90" orientation="landscape" horizontalDpi="300" verticalDpi="300" r:id="rId1"/>
  <rowBreaks count="1" manualBreakCount="1">
    <brk id="130" max="6" man="1"/>
  </rowBreaks>
  <colBreaks count="1" manualBreakCount="1">
    <brk id="8" max="51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G30"/>
  <sheetViews>
    <sheetView topLeftCell="A6" zoomScale="112" zoomScaleNormal="112" zoomScaleSheetLayoutView="100" workbookViewId="0">
      <selection activeCell="D36" sqref="D36"/>
    </sheetView>
  </sheetViews>
  <sheetFormatPr defaultColWidth="9.140625" defaultRowHeight="11.25" x14ac:dyDescent="0.2"/>
  <cols>
    <col min="1" max="1" width="50" style="1" customWidth="1"/>
    <col min="2" max="2" width="11.140625" style="1" customWidth="1"/>
    <col min="3" max="3" width="19.140625" style="1" customWidth="1"/>
    <col min="4" max="4" width="19.85546875" style="1" customWidth="1"/>
    <col min="5" max="5" width="20.140625" style="1" customWidth="1"/>
    <col min="6" max="6" width="18.5703125" style="1" customWidth="1"/>
    <col min="7" max="7" width="21.42578125" style="1" customWidth="1"/>
    <col min="8" max="16384" width="9.140625" style="1"/>
  </cols>
  <sheetData>
    <row r="1" spans="1:7" x14ac:dyDescent="0.2">
      <c r="A1" s="10" t="s">
        <v>23</v>
      </c>
    </row>
    <row r="2" spans="1:7" x14ac:dyDescent="0.2">
      <c r="A2" s="10" t="s">
        <v>1</v>
      </c>
    </row>
    <row r="3" spans="1:7" x14ac:dyDescent="0.2">
      <c r="A3" s="13" t="s">
        <v>5</v>
      </c>
      <c r="B3" s="11"/>
      <c r="C3" s="11"/>
      <c r="D3" s="11"/>
      <c r="E3" s="11"/>
      <c r="F3" s="11"/>
    </row>
    <row r="4" spans="1:7" ht="18" customHeight="1" x14ac:dyDescent="0.2">
      <c r="A4" s="2"/>
      <c r="B4" s="126" t="s">
        <v>13</v>
      </c>
      <c r="C4" s="126"/>
      <c r="D4" s="126"/>
      <c r="E4" s="126"/>
      <c r="F4" s="2"/>
      <c r="G4" s="2"/>
    </row>
    <row r="5" spans="1:7" x14ac:dyDescent="0.2">
      <c r="A5" s="2"/>
      <c r="B5" s="127" t="s">
        <v>82</v>
      </c>
      <c r="C5" s="127"/>
      <c r="D5" s="127"/>
      <c r="E5" s="127"/>
      <c r="F5" s="2"/>
      <c r="G5" s="2"/>
    </row>
    <row r="6" spans="1:7" x14ac:dyDescent="0.2">
      <c r="A6" s="2"/>
      <c r="B6" s="2"/>
      <c r="C6" s="2"/>
      <c r="D6" s="2"/>
      <c r="E6" s="2"/>
      <c r="F6" s="2"/>
      <c r="G6" s="2"/>
    </row>
    <row r="7" spans="1:7" x14ac:dyDescent="0.2">
      <c r="A7" s="135" t="s">
        <v>567</v>
      </c>
      <c r="B7" s="135"/>
      <c r="C7" s="43"/>
      <c r="D7" s="2"/>
      <c r="E7" s="2"/>
      <c r="F7" s="2"/>
      <c r="G7" s="2"/>
    </row>
    <row r="8" spans="1:7" x14ac:dyDescent="0.2">
      <c r="A8" s="2"/>
      <c r="B8" s="2"/>
      <c r="C8" s="2"/>
      <c r="D8" s="2"/>
      <c r="E8" s="2"/>
      <c r="F8" s="2"/>
      <c r="G8" s="2"/>
    </row>
    <row r="9" spans="1:7" ht="13.5" customHeight="1" x14ac:dyDescent="0.2">
      <c r="A9" s="122" t="s">
        <v>16</v>
      </c>
      <c r="B9" s="128" t="s">
        <v>15</v>
      </c>
      <c r="C9" s="122" t="s">
        <v>17</v>
      </c>
      <c r="D9" s="136" t="s">
        <v>2</v>
      </c>
      <c r="E9" s="132"/>
      <c r="F9" s="133"/>
      <c r="G9" s="122" t="s">
        <v>20</v>
      </c>
    </row>
    <row r="10" spans="1:7" ht="33" customHeight="1" x14ac:dyDescent="0.2">
      <c r="A10" s="123"/>
      <c r="B10" s="129"/>
      <c r="C10" s="123"/>
      <c r="D10" s="18" t="s">
        <v>18</v>
      </c>
      <c r="E10" s="18" t="s">
        <v>22</v>
      </c>
      <c r="F10" s="19" t="s">
        <v>19</v>
      </c>
      <c r="G10" s="123"/>
    </row>
    <row r="11" spans="1:7" ht="12.95" customHeight="1" x14ac:dyDescent="0.2">
      <c r="A11" s="26" t="s">
        <v>3</v>
      </c>
      <c r="B11" s="3"/>
      <c r="C11" s="2"/>
      <c r="D11" s="7"/>
      <c r="E11" s="7"/>
      <c r="F11" s="7"/>
      <c r="G11" s="7"/>
    </row>
    <row r="12" spans="1:7" ht="12.95" customHeight="1" x14ac:dyDescent="0.2">
      <c r="A12" s="26"/>
      <c r="B12" s="3"/>
      <c r="C12" s="2"/>
      <c r="D12" s="7"/>
      <c r="E12" s="7"/>
      <c r="F12" s="7"/>
      <c r="G12" s="7"/>
    </row>
    <row r="13" spans="1:7" ht="12.95" customHeight="1" x14ac:dyDescent="0.2">
      <c r="A13" s="36" t="s">
        <v>4</v>
      </c>
      <c r="B13" s="22"/>
      <c r="C13" s="28"/>
      <c r="D13" s="7"/>
      <c r="E13" s="7"/>
      <c r="F13" s="7"/>
      <c r="G13" s="29"/>
    </row>
    <row r="14" spans="1:7" ht="12.95" customHeight="1" x14ac:dyDescent="0.2">
      <c r="A14" s="36"/>
      <c r="B14" s="22"/>
      <c r="C14" s="28"/>
      <c r="D14" s="7"/>
      <c r="E14" s="7"/>
      <c r="F14" s="7"/>
      <c r="G14" s="29"/>
    </row>
    <row r="15" spans="1:7" ht="12.95" customHeight="1" x14ac:dyDescent="0.2">
      <c r="A15" s="36"/>
      <c r="B15" s="22"/>
      <c r="C15" s="28"/>
      <c r="D15" s="7"/>
      <c r="E15" s="7"/>
      <c r="F15" s="7"/>
      <c r="G15" s="29"/>
    </row>
    <row r="16" spans="1:7" ht="12.95" customHeight="1" x14ac:dyDescent="0.2">
      <c r="A16" s="37" t="s">
        <v>564</v>
      </c>
      <c r="B16" s="22"/>
      <c r="C16" s="28"/>
      <c r="D16" s="7"/>
      <c r="E16" s="7"/>
      <c r="F16" s="7"/>
      <c r="G16" s="29"/>
    </row>
    <row r="17" spans="1:7" ht="12.95" customHeight="1" x14ac:dyDescent="0.2">
      <c r="A17" s="37" t="s">
        <v>565</v>
      </c>
      <c r="B17" s="22" t="s">
        <v>566</v>
      </c>
      <c r="C17" s="28">
        <v>32000</v>
      </c>
      <c r="D17" s="29">
        <v>0</v>
      </c>
      <c r="E17" s="29">
        <v>32000</v>
      </c>
      <c r="F17" s="29">
        <v>32000</v>
      </c>
      <c r="G17" s="29">
        <v>32000</v>
      </c>
    </row>
    <row r="18" spans="1:7" ht="12.95" customHeight="1" x14ac:dyDescent="0.2">
      <c r="A18" s="23" t="s">
        <v>7</v>
      </c>
      <c r="B18" s="22"/>
      <c r="C18" s="28"/>
      <c r="D18" s="29"/>
      <c r="E18" s="29"/>
      <c r="F18" s="29"/>
      <c r="G18" s="29"/>
    </row>
    <row r="19" spans="1:7" ht="12.95" customHeight="1" x14ac:dyDescent="0.2">
      <c r="A19" s="23" t="s">
        <v>8</v>
      </c>
      <c r="B19" s="22"/>
      <c r="C19" s="28"/>
      <c r="D19" s="7"/>
      <c r="E19" s="7"/>
      <c r="F19" s="7"/>
      <c r="G19" s="29"/>
    </row>
    <row r="20" spans="1:7" ht="12.95" customHeight="1" x14ac:dyDescent="0.2">
      <c r="A20" s="16" t="s">
        <v>9</v>
      </c>
      <c r="B20" s="39"/>
      <c r="C20" s="51">
        <f>SUM(C17:C19)</f>
        <v>32000</v>
      </c>
      <c r="D20" s="50">
        <f t="shared" ref="D20:G20" si="0">SUM(D17:D19)</f>
        <v>0</v>
      </c>
      <c r="E20" s="52">
        <f t="shared" si="0"/>
        <v>32000</v>
      </c>
      <c r="F20" s="50">
        <f t="shared" si="0"/>
        <v>32000</v>
      </c>
      <c r="G20" s="53">
        <f t="shared" si="0"/>
        <v>32000</v>
      </c>
    </row>
    <row r="21" spans="1:7" x14ac:dyDescent="0.2">
      <c r="A21" s="2"/>
      <c r="B21" s="42"/>
      <c r="C21" s="2"/>
      <c r="D21" s="2"/>
      <c r="E21" s="2"/>
      <c r="F21" s="2"/>
      <c r="G21" s="2"/>
    </row>
    <row r="22" spans="1:7" x14ac:dyDescent="0.2">
      <c r="A22" s="15" t="s">
        <v>0</v>
      </c>
      <c r="B22" s="2"/>
      <c r="C22" s="2"/>
      <c r="D22" s="2"/>
      <c r="E22" s="2"/>
      <c r="F22" s="2"/>
      <c r="G22" s="2"/>
    </row>
    <row r="23" spans="1:7" x14ac:dyDescent="0.2">
      <c r="A23" s="2"/>
      <c r="B23" s="2"/>
      <c r="C23" s="2"/>
      <c r="D23" s="2"/>
      <c r="E23" s="2"/>
      <c r="F23" s="2"/>
      <c r="G23" s="2"/>
    </row>
    <row r="24" spans="1:7" x14ac:dyDescent="0.2">
      <c r="A24" s="14" t="s">
        <v>10</v>
      </c>
      <c r="B24" s="14" t="s">
        <v>11</v>
      </c>
      <c r="C24" s="2"/>
      <c r="D24" s="2"/>
      <c r="E24" s="14" t="s">
        <v>12</v>
      </c>
      <c r="F24" s="2"/>
      <c r="G24" s="2"/>
    </row>
    <row r="25" spans="1:7" x14ac:dyDescent="0.2">
      <c r="A25" s="14"/>
      <c r="B25" s="14"/>
      <c r="C25" s="2"/>
      <c r="D25" s="2"/>
      <c r="E25" s="14"/>
      <c r="F25" s="2"/>
      <c r="G25" s="2"/>
    </row>
    <row r="26" spans="1:7" x14ac:dyDescent="0.2">
      <c r="A26" s="14" t="s">
        <v>1154</v>
      </c>
      <c r="B26" s="14" t="s">
        <v>1154</v>
      </c>
      <c r="C26" s="2"/>
      <c r="D26" s="2"/>
      <c r="E26" s="14" t="s">
        <v>1154</v>
      </c>
      <c r="F26" s="2"/>
      <c r="G26" s="2"/>
    </row>
    <row r="27" spans="1:7" ht="24" customHeight="1" x14ac:dyDescent="0.2">
      <c r="A27" s="108" t="s">
        <v>1126</v>
      </c>
      <c r="B27" s="134" t="s">
        <v>265</v>
      </c>
      <c r="C27" s="134"/>
      <c r="D27" s="134"/>
      <c r="E27" s="134" t="s">
        <v>1125</v>
      </c>
      <c r="F27" s="134"/>
      <c r="G27" s="134"/>
    </row>
    <row r="28" spans="1:7" x14ac:dyDescent="0.2">
      <c r="A28" s="2"/>
      <c r="B28" s="10"/>
      <c r="C28" s="10"/>
      <c r="D28" s="2"/>
      <c r="E28" s="2"/>
      <c r="F28" s="2"/>
      <c r="G28" s="2"/>
    </row>
    <row r="29" spans="1:7" x14ac:dyDescent="0.2">
      <c r="A29" s="2"/>
      <c r="B29" s="2"/>
      <c r="C29" s="2"/>
      <c r="D29" s="2"/>
      <c r="E29" s="2"/>
      <c r="F29" s="2"/>
      <c r="G29" s="2"/>
    </row>
    <row r="30" spans="1:7" x14ac:dyDescent="0.2">
      <c r="A30" s="2"/>
      <c r="B30" s="2"/>
      <c r="C30" s="2"/>
      <c r="D30" s="2"/>
      <c r="E30" s="2"/>
      <c r="F30" s="2"/>
      <c r="G30" s="2"/>
    </row>
  </sheetData>
  <mergeCells count="10">
    <mergeCell ref="G9:G10"/>
    <mergeCell ref="B27:D27"/>
    <mergeCell ref="E27:G27"/>
    <mergeCell ref="B4:E4"/>
    <mergeCell ref="B5:E5"/>
    <mergeCell ref="A7:B7"/>
    <mergeCell ref="A9:A10"/>
    <mergeCell ref="B9:B10"/>
    <mergeCell ref="C9:C10"/>
    <mergeCell ref="D9:F9"/>
  </mergeCells>
  <pageMargins left="0.98425196850393704" right="0" top="0" bottom="0" header="0.31496062992126" footer="0.31496062992126"/>
  <pageSetup paperSize="5" scale="85" orientation="landscape" horizontalDpi="300" verticalDpi="300" r:id="rId1"/>
  <rowBreaks count="1" manualBreakCount="1">
    <brk id="28" max="6" man="1"/>
  </rowBreaks>
  <colBreaks count="1" manualBreakCount="1">
    <brk id="8" max="51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"/>
  <sheetViews>
    <sheetView tabSelected="1" workbookViewId="0"/>
  </sheetViews>
  <sheetFormatPr defaultRowHeight="15" x14ac:dyDescent="0.25"/>
  <sheetData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65"/>
  <sheetViews>
    <sheetView topLeftCell="A41" zoomScale="112" zoomScaleNormal="112" zoomScaleSheetLayoutView="100" workbookViewId="0">
      <selection activeCell="E61" sqref="E61"/>
    </sheetView>
  </sheetViews>
  <sheetFormatPr defaultColWidth="9.140625" defaultRowHeight="11.25" x14ac:dyDescent="0.2"/>
  <cols>
    <col min="1" max="1" width="50" style="1" customWidth="1"/>
    <col min="2" max="2" width="11.140625" style="1" customWidth="1"/>
    <col min="3" max="3" width="19.140625" style="1" customWidth="1"/>
    <col min="4" max="4" width="19.85546875" style="1" customWidth="1"/>
    <col min="5" max="5" width="20.140625" style="1" customWidth="1"/>
    <col min="6" max="6" width="18.5703125" style="1" customWidth="1"/>
    <col min="7" max="7" width="21.42578125" style="1" customWidth="1"/>
    <col min="8" max="16384" width="9.140625" style="1"/>
  </cols>
  <sheetData>
    <row r="1" spans="1:7" x14ac:dyDescent="0.2">
      <c r="A1" s="10" t="s">
        <v>23</v>
      </c>
    </row>
    <row r="2" spans="1:7" x14ac:dyDescent="0.2">
      <c r="A2" s="10" t="s">
        <v>1</v>
      </c>
    </row>
    <row r="3" spans="1:7" ht="18" customHeight="1" x14ac:dyDescent="0.2">
      <c r="A3" s="2"/>
      <c r="B3" s="126" t="s">
        <v>13</v>
      </c>
      <c r="C3" s="126"/>
      <c r="D3" s="126"/>
      <c r="E3" s="126"/>
      <c r="F3" s="2"/>
      <c r="G3" s="2"/>
    </row>
    <row r="4" spans="1:7" x14ac:dyDescent="0.2">
      <c r="A4" s="2" t="s">
        <v>266</v>
      </c>
      <c r="B4" s="127" t="s">
        <v>82</v>
      </c>
      <c r="C4" s="127"/>
      <c r="D4" s="127"/>
      <c r="E4" s="127"/>
      <c r="F4" s="2"/>
      <c r="G4" s="2"/>
    </row>
    <row r="5" spans="1:7" x14ac:dyDescent="0.2">
      <c r="A5" s="2"/>
      <c r="B5" s="80"/>
      <c r="C5" s="80"/>
      <c r="D5" s="80"/>
      <c r="E5" s="80"/>
      <c r="F5" s="2"/>
      <c r="G5" s="2"/>
    </row>
    <row r="6" spans="1:7" ht="13.5" customHeight="1" x14ac:dyDescent="0.2">
      <c r="A6" s="122" t="s">
        <v>16</v>
      </c>
      <c r="B6" s="128" t="s">
        <v>15</v>
      </c>
      <c r="C6" s="122" t="s">
        <v>17</v>
      </c>
      <c r="D6" s="136" t="s">
        <v>2</v>
      </c>
      <c r="E6" s="132"/>
      <c r="F6" s="133"/>
      <c r="G6" s="122" t="s">
        <v>20</v>
      </c>
    </row>
    <row r="7" spans="1:7" ht="33" customHeight="1" x14ac:dyDescent="0.2">
      <c r="A7" s="123"/>
      <c r="B7" s="129"/>
      <c r="C7" s="123"/>
      <c r="D7" s="18" t="s">
        <v>18</v>
      </c>
      <c r="E7" s="18" t="s">
        <v>22</v>
      </c>
      <c r="F7" s="19" t="s">
        <v>19</v>
      </c>
      <c r="G7" s="123"/>
    </row>
    <row r="8" spans="1:7" ht="12.95" customHeight="1" x14ac:dyDescent="0.2">
      <c r="A8" s="26" t="s">
        <v>3</v>
      </c>
      <c r="B8" s="3"/>
      <c r="C8" s="2"/>
      <c r="D8" s="7"/>
      <c r="E8" s="7"/>
      <c r="F8" s="7"/>
      <c r="G8" s="6"/>
    </row>
    <row r="9" spans="1:7" ht="12.95" customHeight="1" x14ac:dyDescent="0.2">
      <c r="A9" s="7" t="s">
        <v>6</v>
      </c>
      <c r="B9" s="22" t="s">
        <v>98</v>
      </c>
      <c r="C9" s="28">
        <v>12067776.23</v>
      </c>
      <c r="D9" s="29">
        <v>6659906</v>
      </c>
      <c r="E9" s="45">
        <f>F9-D9</f>
        <v>7011082</v>
      </c>
      <c r="F9" s="29">
        <v>13670988</v>
      </c>
      <c r="G9" s="29">
        <v>14032902</v>
      </c>
    </row>
    <row r="10" spans="1:7" ht="12.95" customHeight="1" x14ac:dyDescent="0.2">
      <c r="A10" s="7" t="s">
        <v>83</v>
      </c>
      <c r="B10" s="22" t="s">
        <v>99</v>
      </c>
      <c r="C10" s="28">
        <v>264060</v>
      </c>
      <c r="D10" s="29">
        <v>135600</v>
      </c>
      <c r="E10" s="45">
        <f t="shared" ref="E10:E28" si="0">F10-D10</f>
        <v>181200</v>
      </c>
      <c r="F10" s="29">
        <v>316800</v>
      </c>
      <c r="G10" s="29">
        <v>332640</v>
      </c>
    </row>
    <row r="11" spans="1:7" ht="12.95" customHeight="1" x14ac:dyDescent="0.2">
      <c r="A11" s="7" t="s">
        <v>21</v>
      </c>
      <c r="B11" s="22" t="s">
        <v>100</v>
      </c>
      <c r="C11" s="28">
        <v>480000</v>
      </c>
      <c r="D11" s="29">
        <v>254000</v>
      </c>
      <c r="E11" s="45">
        <f t="shared" si="0"/>
        <v>298000</v>
      </c>
      <c r="F11" s="29">
        <v>552000</v>
      </c>
      <c r="G11" s="29">
        <v>552000</v>
      </c>
    </row>
    <row r="12" spans="1:7" ht="12.95" customHeight="1" x14ac:dyDescent="0.2">
      <c r="A12" s="7" t="s">
        <v>84</v>
      </c>
      <c r="B12" s="22" t="s">
        <v>101</v>
      </c>
      <c r="C12" s="28">
        <v>982800</v>
      </c>
      <c r="D12" s="29">
        <v>506362.5</v>
      </c>
      <c r="E12" s="45">
        <f t="shared" si="0"/>
        <v>557437.5</v>
      </c>
      <c r="F12" s="29">
        <v>1063800</v>
      </c>
      <c r="G12" s="29">
        <v>1063800</v>
      </c>
    </row>
    <row r="13" spans="1:7" ht="12.95" customHeight="1" x14ac:dyDescent="0.2">
      <c r="A13" s="7" t="s">
        <v>85</v>
      </c>
      <c r="B13" s="22" t="s">
        <v>102</v>
      </c>
      <c r="C13" s="28">
        <v>914686.38</v>
      </c>
      <c r="D13" s="29">
        <v>467550</v>
      </c>
      <c r="E13" s="45">
        <f t="shared" si="0"/>
        <v>596250</v>
      </c>
      <c r="F13" s="29">
        <v>1063800</v>
      </c>
      <c r="G13" s="29">
        <v>1063800</v>
      </c>
    </row>
    <row r="14" spans="1:7" ht="12.95" customHeight="1" x14ac:dyDescent="0.2">
      <c r="A14" s="7" t="s">
        <v>86</v>
      </c>
      <c r="B14" s="22" t="s">
        <v>103</v>
      </c>
      <c r="C14" s="28">
        <v>120000</v>
      </c>
      <c r="D14" s="29">
        <v>120000</v>
      </c>
      <c r="E14" s="45">
        <f t="shared" si="0"/>
        <v>18000</v>
      </c>
      <c r="F14" s="29">
        <v>138000</v>
      </c>
      <c r="G14" s="29">
        <v>138000</v>
      </c>
    </row>
    <row r="15" spans="1:7" ht="12.95" customHeight="1" x14ac:dyDescent="0.2">
      <c r="A15" s="7" t="s">
        <v>556</v>
      </c>
      <c r="B15" s="22" t="s">
        <v>104</v>
      </c>
      <c r="C15" s="28">
        <v>49200</v>
      </c>
      <c r="D15" s="29">
        <v>0</v>
      </c>
      <c r="E15" s="45">
        <f t="shared" si="0"/>
        <v>0</v>
      </c>
      <c r="F15" s="29">
        <v>0</v>
      </c>
      <c r="G15" s="29">
        <v>0</v>
      </c>
    </row>
    <row r="16" spans="1:7" ht="12.95" customHeight="1" x14ac:dyDescent="0.2">
      <c r="A16" s="7" t="s">
        <v>87</v>
      </c>
      <c r="B16" s="22" t="s">
        <v>104</v>
      </c>
      <c r="C16" s="28">
        <v>1027149</v>
      </c>
      <c r="D16" s="29">
        <v>1134928</v>
      </c>
      <c r="E16" s="45">
        <f t="shared" si="0"/>
        <v>30785</v>
      </c>
      <c r="F16" s="29">
        <v>1165713</v>
      </c>
      <c r="G16" s="29">
        <v>1191831</v>
      </c>
    </row>
    <row r="17" spans="1:7" ht="12.95" customHeight="1" x14ac:dyDescent="0.2">
      <c r="A17" s="7" t="s">
        <v>793</v>
      </c>
      <c r="B17" s="22" t="s">
        <v>104</v>
      </c>
      <c r="C17" s="28">
        <v>200000</v>
      </c>
      <c r="D17" s="29">
        <v>0</v>
      </c>
      <c r="E17" s="45">
        <f t="shared" si="0"/>
        <v>0</v>
      </c>
      <c r="F17" s="29">
        <v>0</v>
      </c>
      <c r="G17" s="29">
        <v>0</v>
      </c>
    </row>
    <row r="18" spans="1:7" ht="12.95" customHeight="1" x14ac:dyDescent="0.2">
      <c r="A18" s="7" t="s">
        <v>88</v>
      </c>
      <c r="B18" s="22" t="s">
        <v>106</v>
      </c>
      <c r="C18" s="28">
        <v>1029818</v>
      </c>
      <c r="D18" s="29">
        <v>0</v>
      </c>
      <c r="E18" s="45">
        <f t="shared" si="0"/>
        <v>1165713</v>
      </c>
      <c r="F18" s="29">
        <v>1165713</v>
      </c>
      <c r="G18" s="29">
        <v>1199807</v>
      </c>
    </row>
    <row r="19" spans="1:7" ht="12.95" customHeight="1" x14ac:dyDescent="0.2">
      <c r="A19" s="7" t="s">
        <v>89</v>
      </c>
      <c r="B19" s="22" t="s">
        <v>107</v>
      </c>
      <c r="C19" s="28">
        <v>100000</v>
      </c>
      <c r="D19" s="29">
        <v>0</v>
      </c>
      <c r="E19" s="45">
        <f t="shared" si="0"/>
        <v>115000</v>
      </c>
      <c r="F19" s="29">
        <v>115000</v>
      </c>
      <c r="G19" s="29">
        <v>115000</v>
      </c>
    </row>
    <row r="20" spans="1:7" ht="12.95" customHeight="1" x14ac:dyDescent="0.2">
      <c r="A20" s="7" t="s">
        <v>90</v>
      </c>
      <c r="B20" s="22" t="s">
        <v>108</v>
      </c>
      <c r="C20" s="28">
        <v>1040363.1</v>
      </c>
      <c r="D20" s="29">
        <v>593936.88</v>
      </c>
      <c r="E20" s="45">
        <f t="shared" si="0"/>
        <v>634892.12</v>
      </c>
      <c r="F20" s="29">
        <v>1228829</v>
      </c>
      <c r="G20" s="29">
        <v>1723865</v>
      </c>
    </row>
    <row r="21" spans="1:7" ht="12.95" customHeight="1" x14ac:dyDescent="0.2">
      <c r="A21" s="7" t="s">
        <v>91</v>
      </c>
      <c r="B21" s="22" t="s">
        <v>109</v>
      </c>
      <c r="C21" s="28">
        <v>15600</v>
      </c>
      <c r="D21" s="29">
        <v>8600</v>
      </c>
      <c r="E21" s="45">
        <f t="shared" si="0"/>
        <v>15400</v>
      </c>
      <c r="F21" s="29">
        <v>24000</v>
      </c>
      <c r="G21" s="29">
        <v>24000</v>
      </c>
    </row>
    <row r="22" spans="1:7" ht="12.95" customHeight="1" x14ac:dyDescent="0.2">
      <c r="A22" s="7" t="s">
        <v>92</v>
      </c>
      <c r="B22" s="22" t="s">
        <v>110</v>
      </c>
      <c r="C22" s="28">
        <v>147176.32000000001</v>
      </c>
      <c r="D22" s="29">
        <v>80708.45</v>
      </c>
      <c r="E22" s="45">
        <f t="shared" si="0"/>
        <v>139467.54999999999</v>
      </c>
      <c r="F22" s="58">
        <v>220176</v>
      </c>
      <c r="G22" s="29">
        <v>276852</v>
      </c>
    </row>
    <row r="23" spans="1:7" ht="12.95" customHeight="1" x14ac:dyDescent="0.2">
      <c r="A23" s="7" t="s">
        <v>93</v>
      </c>
      <c r="B23" s="22" t="s">
        <v>111</v>
      </c>
      <c r="C23" s="28">
        <v>18448.86</v>
      </c>
      <c r="D23" s="29">
        <v>10208</v>
      </c>
      <c r="E23" s="45">
        <f t="shared" si="0"/>
        <v>16960</v>
      </c>
      <c r="F23" s="58">
        <v>27168</v>
      </c>
      <c r="G23" s="29">
        <v>30654</v>
      </c>
    </row>
    <row r="24" spans="1:7" ht="12.95" customHeight="1" x14ac:dyDescent="0.2">
      <c r="A24" s="7" t="s">
        <v>94</v>
      </c>
      <c r="B24" s="22" t="s">
        <v>112</v>
      </c>
      <c r="C24" s="28">
        <v>0</v>
      </c>
      <c r="D24" s="29">
        <v>0</v>
      </c>
      <c r="E24" s="45">
        <f t="shared" si="0"/>
        <v>0</v>
      </c>
      <c r="F24" s="58">
        <v>0</v>
      </c>
      <c r="G24" s="29">
        <v>4235091</v>
      </c>
    </row>
    <row r="25" spans="1:7" ht="12.95" customHeight="1" x14ac:dyDescent="0.2">
      <c r="A25" s="7" t="s">
        <v>95</v>
      </c>
      <c r="B25" s="22" t="s">
        <v>113</v>
      </c>
      <c r="C25" s="28">
        <v>28233.7</v>
      </c>
      <c r="D25" s="29">
        <v>0</v>
      </c>
      <c r="E25" s="45">
        <f t="shared" si="0"/>
        <v>0</v>
      </c>
      <c r="F25" s="58">
        <v>0</v>
      </c>
      <c r="G25" s="29">
        <v>0</v>
      </c>
    </row>
    <row r="26" spans="1:7" ht="12.95" customHeight="1" x14ac:dyDescent="0.2">
      <c r="A26" s="7" t="s">
        <v>267</v>
      </c>
      <c r="B26" s="22" t="s">
        <v>113</v>
      </c>
      <c r="C26" s="28">
        <v>300000</v>
      </c>
      <c r="D26" s="29">
        <v>0</v>
      </c>
      <c r="E26" s="45">
        <f t="shared" si="0"/>
        <v>0</v>
      </c>
      <c r="F26" s="58">
        <v>0</v>
      </c>
      <c r="G26" s="29">
        <v>0</v>
      </c>
    </row>
    <row r="27" spans="1:7" ht="12.95" customHeight="1" x14ac:dyDescent="0.2">
      <c r="A27" s="7" t="s">
        <v>96</v>
      </c>
      <c r="B27" s="22" t="s">
        <v>268</v>
      </c>
      <c r="C27" s="28">
        <v>100000</v>
      </c>
      <c r="D27" s="29">
        <v>0</v>
      </c>
      <c r="E27" s="45">
        <f t="shared" si="0"/>
        <v>115000</v>
      </c>
      <c r="F27" s="58">
        <v>115000</v>
      </c>
      <c r="G27" s="29">
        <v>115000</v>
      </c>
    </row>
    <row r="28" spans="1:7" ht="12.95" customHeight="1" x14ac:dyDescent="0.2">
      <c r="A28" s="7" t="s">
        <v>97</v>
      </c>
      <c r="B28" s="22" t="s">
        <v>113</v>
      </c>
      <c r="C28" s="28">
        <v>10000</v>
      </c>
      <c r="D28" s="29"/>
      <c r="E28" s="45">
        <f t="shared" si="0"/>
        <v>0</v>
      </c>
      <c r="F28" s="58">
        <v>0</v>
      </c>
      <c r="G28" s="29">
        <v>0</v>
      </c>
    </row>
    <row r="29" spans="1:7" ht="12.95" customHeight="1" x14ac:dyDescent="0.2">
      <c r="A29" s="23" t="s">
        <v>4</v>
      </c>
      <c r="B29" s="3"/>
      <c r="C29" s="28"/>
      <c r="D29" s="7"/>
      <c r="E29" s="7"/>
      <c r="F29" s="28"/>
      <c r="G29" s="29"/>
    </row>
    <row r="30" spans="1:7" ht="12.95" customHeight="1" x14ac:dyDescent="0.2">
      <c r="A30" s="7" t="s">
        <v>269</v>
      </c>
      <c r="B30" s="22" t="s">
        <v>145</v>
      </c>
      <c r="C30" s="28">
        <v>38324</v>
      </c>
      <c r="D30" s="29">
        <v>6720</v>
      </c>
      <c r="E30" s="45">
        <f t="shared" ref="E30:E51" si="1">F30-D30</f>
        <v>43280</v>
      </c>
      <c r="F30" s="58">
        <v>50000</v>
      </c>
      <c r="G30" s="29">
        <v>50000</v>
      </c>
    </row>
    <row r="31" spans="1:7" ht="12.95" customHeight="1" x14ac:dyDescent="0.2">
      <c r="A31" s="7" t="s">
        <v>116</v>
      </c>
      <c r="B31" s="25" t="s">
        <v>145</v>
      </c>
      <c r="C31" s="28">
        <v>39904</v>
      </c>
      <c r="D31" s="29">
        <v>8100</v>
      </c>
      <c r="E31" s="45">
        <f t="shared" si="1"/>
        <v>51900</v>
      </c>
      <c r="F31" s="58">
        <v>60000</v>
      </c>
      <c r="G31" s="29">
        <v>60000</v>
      </c>
    </row>
    <row r="32" spans="1:7" ht="12.95" customHeight="1" x14ac:dyDescent="0.2">
      <c r="A32" s="7" t="s">
        <v>270</v>
      </c>
      <c r="B32" s="25" t="s">
        <v>145</v>
      </c>
      <c r="C32" s="28">
        <v>23400</v>
      </c>
      <c r="D32" s="29">
        <v>1800</v>
      </c>
      <c r="E32" s="45">
        <f t="shared" si="1"/>
        <v>28200</v>
      </c>
      <c r="F32" s="58">
        <v>30000</v>
      </c>
      <c r="G32" s="29">
        <v>30000</v>
      </c>
    </row>
    <row r="33" spans="1:7" ht="12.95" customHeight="1" x14ac:dyDescent="0.2">
      <c r="A33" s="7" t="s">
        <v>271</v>
      </c>
      <c r="B33" s="25" t="s">
        <v>145</v>
      </c>
      <c r="C33" s="28">
        <v>32500</v>
      </c>
      <c r="D33" s="29">
        <v>4860</v>
      </c>
      <c r="E33" s="45">
        <f t="shared" si="1"/>
        <v>45140</v>
      </c>
      <c r="F33" s="58">
        <v>50000</v>
      </c>
      <c r="G33" s="29">
        <v>50000</v>
      </c>
    </row>
    <row r="34" spans="1:7" ht="12.95" customHeight="1" x14ac:dyDescent="0.2">
      <c r="A34" s="7" t="s">
        <v>272</v>
      </c>
      <c r="B34" s="25" t="s">
        <v>145</v>
      </c>
      <c r="C34" s="28">
        <v>66682.559999999998</v>
      </c>
      <c r="D34" s="29">
        <v>0</v>
      </c>
      <c r="E34" s="45">
        <f t="shared" si="1"/>
        <v>146400</v>
      </c>
      <c r="F34" s="58">
        <v>146400</v>
      </c>
      <c r="G34" s="29">
        <v>150000</v>
      </c>
    </row>
    <row r="35" spans="1:7" ht="12.95" customHeight="1" x14ac:dyDescent="0.2">
      <c r="A35" s="7" t="s">
        <v>118</v>
      </c>
      <c r="B35" s="25" t="s">
        <v>146</v>
      </c>
      <c r="C35" s="28">
        <v>140390</v>
      </c>
      <c r="D35" s="29">
        <v>0</v>
      </c>
      <c r="E35" s="45">
        <f t="shared" si="1"/>
        <v>150000</v>
      </c>
      <c r="F35" s="58">
        <v>150000</v>
      </c>
      <c r="G35" s="29">
        <v>200000</v>
      </c>
    </row>
    <row r="36" spans="1:7" ht="12.95" customHeight="1" x14ac:dyDescent="0.2">
      <c r="A36" s="7" t="s">
        <v>119</v>
      </c>
      <c r="B36" s="25" t="s">
        <v>147</v>
      </c>
      <c r="C36" s="28">
        <v>82618.100000000006</v>
      </c>
      <c r="D36" s="29">
        <v>13284</v>
      </c>
      <c r="E36" s="45">
        <f t="shared" si="1"/>
        <v>91592</v>
      </c>
      <c r="F36" s="58">
        <v>104876</v>
      </c>
      <c r="G36" s="29">
        <v>120000</v>
      </c>
    </row>
    <row r="37" spans="1:7" ht="12.95" customHeight="1" x14ac:dyDescent="0.2">
      <c r="A37" s="7" t="s">
        <v>121</v>
      </c>
      <c r="B37" s="25" t="s">
        <v>149</v>
      </c>
      <c r="C37" s="28">
        <v>4018</v>
      </c>
      <c r="D37" s="29">
        <v>0</v>
      </c>
      <c r="E37" s="45">
        <f t="shared" si="1"/>
        <v>50000</v>
      </c>
      <c r="F37" s="58">
        <v>50000</v>
      </c>
      <c r="G37" s="29">
        <v>50000</v>
      </c>
    </row>
    <row r="38" spans="1:7" ht="12.95" customHeight="1" x14ac:dyDescent="0.2">
      <c r="A38" s="7" t="s">
        <v>274</v>
      </c>
      <c r="B38" s="25" t="s">
        <v>279</v>
      </c>
      <c r="C38" s="28">
        <v>44200</v>
      </c>
      <c r="D38" s="29">
        <v>0</v>
      </c>
      <c r="E38" s="45">
        <f t="shared" si="1"/>
        <v>60000</v>
      </c>
      <c r="F38" s="29">
        <v>60000</v>
      </c>
      <c r="G38" s="29">
        <v>60000</v>
      </c>
    </row>
    <row r="39" spans="1:7" ht="12.95" customHeight="1" x14ac:dyDescent="0.2">
      <c r="A39" s="7" t="s">
        <v>273</v>
      </c>
      <c r="B39" s="25" t="s">
        <v>279</v>
      </c>
      <c r="C39" s="28">
        <v>174586</v>
      </c>
      <c r="D39" s="29">
        <v>8764</v>
      </c>
      <c r="E39" s="45">
        <f t="shared" si="1"/>
        <v>228836</v>
      </c>
      <c r="F39" s="29">
        <v>237600</v>
      </c>
      <c r="G39" s="29">
        <v>237600</v>
      </c>
    </row>
    <row r="40" spans="1:7" ht="12.95" customHeight="1" x14ac:dyDescent="0.2">
      <c r="A40" s="7" t="s">
        <v>275</v>
      </c>
      <c r="B40" s="25" t="s">
        <v>279</v>
      </c>
      <c r="C40" s="28">
        <v>20953</v>
      </c>
      <c r="D40" s="29">
        <v>10795.13</v>
      </c>
      <c r="E40" s="45">
        <f t="shared" si="1"/>
        <v>10804.87</v>
      </c>
      <c r="F40" s="29">
        <v>21600</v>
      </c>
      <c r="G40" s="29">
        <v>21600</v>
      </c>
    </row>
    <row r="41" spans="1:7" ht="12.95" customHeight="1" x14ac:dyDescent="0.2">
      <c r="A41" s="7" t="s">
        <v>125</v>
      </c>
      <c r="B41" s="25" t="s">
        <v>153</v>
      </c>
      <c r="C41" s="28">
        <v>24000.12</v>
      </c>
      <c r="D41" s="29">
        <v>8000.04</v>
      </c>
      <c r="E41" s="45">
        <f t="shared" si="1"/>
        <v>15999.96</v>
      </c>
      <c r="F41" s="29">
        <v>24000</v>
      </c>
      <c r="G41" s="29">
        <v>24000</v>
      </c>
    </row>
    <row r="42" spans="1:7" ht="12.95" customHeight="1" x14ac:dyDescent="0.2">
      <c r="A42" s="7" t="s">
        <v>123</v>
      </c>
      <c r="B42" s="25" t="s">
        <v>151</v>
      </c>
      <c r="C42" s="28">
        <v>0</v>
      </c>
      <c r="D42" s="29">
        <v>0</v>
      </c>
      <c r="E42" s="45">
        <f t="shared" si="1"/>
        <v>2000</v>
      </c>
      <c r="F42" s="29">
        <v>2000</v>
      </c>
      <c r="G42" s="29">
        <v>2000</v>
      </c>
    </row>
    <row r="43" spans="1:7" ht="12.95" customHeight="1" x14ac:dyDescent="0.2">
      <c r="A43" s="7" t="s">
        <v>276</v>
      </c>
      <c r="B43" s="25" t="s">
        <v>156</v>
      </c>
      <c r="C43" s="28">
        <v>0</v>
      </c>
      <c r="D43" s="29">
        <v>0</v>
      </c>
      <c r="E43" s="45">
        <f t="shared" si="1"/>
        <v>100000</v>
      </c>
      <c r="F43" s="29">
        <v>100000</v>
      </c>
      <c r="G43" s="29">
        <v>100000</v>
      </c>
    </row>
    <row r="44" spans="1:7" ht="12.95" customHeight="1" x14ac:dyDescent="0.2">
      <c r="A44" s="7" t="s">
        <v>277</v>
      </c>
      <c r="B44" s="25" t="s">
        <v>156</v>
      </c>
      <c r="C44" s="28">
        <v>0</v>
      </c>
      <c r="D44" s="29">
        <v>0</v>
      </c>
      <c r="E44" s="45">
        <f t="shared" si="1"/>
        <v>100000</v>
      </c>
      <c r="F44" s="29">
        <v>100000</v>
      </c>
      <c r="G44" s="29">
        <v>100000</v>
      </c>
    </row>
    <row r="45" spans="1:7" ht="12.95" customHeight="1" x14ac:dyDescent="0.2">
      <c r="A45" s="7" t="s">
        <v>131</v>
      </c>
      <c r="B45" s="22" t="s">
        <v>159</v>
      </c>
      <c r="C45" s="28">
        <v>0</v>
      </c>
      <c r="D45" s="29">
        <v>11195</v>
      </c>
      <c r="E45" s="45">
        <f t="shared" si="1"/>
        <v>23805</v>
      </c>
      <c r="F45" s="29">
        <v>35000</v>
      </c>
      <c r="G45" s="29">
        <v>35000</v>
      </c>
    </row>
    <row r="46" spans="1:7" ht="12.95" customHeight="1" x14ac:dyDescent="0.2">
      <c r="A46" s="7" t="s">
        <v>132</v>
      </c>
      <c r="B46" s="22" t="s">
        <v>160</v>
      </c>
      <c r="C46" s="28">
        <v>63550</v>
      </c>
      <c r="D46" s="29">
        <v>0</v>
      </c>
      <c r="E46" s="45">
        <f t="shared" si="1"/>
        <v>50000</v>
      </c>
      <c r="F46" s="29">
        <v>50000</v>
      </c>
      <c r="G46" s="29">
        <v>50000</v>
      </c>
    </row>
    <row r="47" spans="1:7" ht="12.95" customHeight="1" x14ac:dyDescent="0.2">
      <c r="A47" s="7" t="s">
        <v>135</v>
      </c>
      <c r="B47" s="22" t="s">
        <v>163</v>
      </c>
      <c r="C47" s="28">
        <v>350</v>
      </c>
      <c r="D47" s="29">
        <v>350</v>
      </c>
      <c r="E47" s="45">
        <f t="shared" si="1"/>
        <v>9650</v>
      </c>
      <c r="F47" s="29">
        <v>10000</v>
      </c>
      <c r="G47" s="29">
        <v>10000</v>
      </c>
    </row>
    <row r="48" spans="1:7" ht="12.95" customHeight="1" x14ac:dyDescent="0.2">
      <c r="A48" s="7" t="s">
        <v>136</v>
      </c>
      <c r="B48" s="22" t="s">
        <v>164</v>
      </c>
      <c r="C48" s="28">
        <v>9422.84</v>
      </c>
      <c r="D48" s="29">
        <v>0</v>
      </c>
      <c r="E48" s="45">
        <f t="shared" si="1"/>
        <v>15000</v>
      </c>
      <c r="F48" s="29">
        <v>15000</v>
      </c>
      <c r="G48" s="29">
        <v>15000</v>
      </c>
    </row>
    <row r="49" spans="1:7" ht="12.95" customHeight="1" x14ac:dyDescent="0.2">
      <c r="A49" s="7" t="s">
        <v>137</v>
      </c>
      <c r="B49" s="22" t="s">
        <v>165</v>
      </c>
      <c r="C49" s="28">
        <v>0</v>
      </c>
      <c r="D49" s="29">
        <v>0</v>
      </c>
      <c r="E49" s="45">
        <f t="shared" si="1"/>
        <v>20000</v>
      </c>
      <c r="F49" s="29">
        <v>20000</v>
      </c>
      <c r="G49" s="29">
        <v>20000</v>
      </c>
    </row>
    <row r="50" spans="1:7" ht="12.95" customHeight="1" x14ac:dyDescent="0.2">
      <c r="A50" s="7" t="s">
        <v>138</v>
      </c>
      <c r="B50" s="22" t="s">
        <v>165</v>
      </c>
      <c r="C50" s="28">
        <v>148687.5</v>
      </c>
      <c r="D50" s="29">
        <v>89925</v>
      </c>
      <c r="E50" s="45">
        <f t="shared" si="1"/>
        <v>127875</v>
      </c>
      <c r="F50" s="29">
        <v>217800</v>
      </c>
      <c r="G50" s="29">
        <v>237600</v>
      </c>
    </row>
    <row r="51" spans="1:7" ht="12.95" customHeight="1" x14ac:dyDescent="0.2">
      <c r="A51" s="9" t="s">
        <v>557</v>
      </c>
      <c r="B51" s="39" t="s">
        <v>165</v>
      </c>
      <c r="C51" s="30">
        <v>13500</v>
      </c>
      <c r="D51" s="55"/>
      <c r="E51" s="54">
        <f t="shared" si="1"/>
        <v>0</v>
      </c>
      <c r="F51" s="55">
        <v>0</v>
      </c>
      <c r="G51" s="55">
        <v>0</v>
      </c>
    </row>
    <row r="52" spans="1:7" ht="12.95" customHeight="1" x14ac:dyDescent="0.2">
      <c r="A52" s="7"/>
      <c r="B52" s="22"/>
      <c r="C52" s="28"/>
      <c r="D52" s="29"/>
      <c r="E52" s="45"/>
      <c r="F52" s="29"/>
      <c r="G52" s="29"/>
    </row>
    <row r="53" spans="1:7" ht="12.95" customHeight="1" x14ac:dyDescent="0.2">
      <c r="A53" s="7" t="s">
        <v>7</v>
      </c>
      <c r="B53" s="3"/>
      <c r="C53" s="45"/>
      <c r="D53" s="45"/>
      <c r="E53" s="45"/>
      <c r="F53" s="45"/>
      <c r="G53" s="45"/>
    </row>
    <row r="54" spans="1:7" ht="12.95" customHeight="1" x14ac:dyDescent="0.2">
      <c r="A54" s="7"/>
      <c r="B54" s="3"/>
      <c r="C54" s="45"/>
      <c r="D54" s="45"/>
      <c r="E54" s="45"/>
      <c r="F54" s="45"/>
      <c r="G54" s="45"/>
    </row>
    <row r="55" spans="1:7" ht="12.95" customHeight="1" x14ac:dyDescent="0.2">
      <c r="A55" s="7" t="s">
        <v>8</v>
      </c>
      <c r="B55" s="3"/>
      <c r="C55" s="29"/>
      <c r="D55" s="7"/>
      <c r="E55" s="7"/>
      <c r="F55" s="7"/>
      <c r="G55" s="7"/>
    </row>
    <row r="56" spans="1:7" ht="12.95" customHeight="1" x14ac:dyDescent="0.2">
      <c r="A56" s="16" t="s">
        <v>9</v>
      </c>
      <c r="B56" s="5"/>
      <c r="C56" s="50">
        <f>SUM(C9:C55)</f>
        <v>19822397.710000001</v>
      </c>
      <c r="D56" s="50">
        <f>SUM(D9:D55)</f>
        <v>10135593</v>
      </c>
      <c r="E56" s="50">
        <f>SUM(E9:E55)</f>
        <v>12265670</v>
      </c>
      <c r="F56" s="50">
        <f>SUM(F9:F55)</f>
        <v>22401263</v>
      </c>
      <c r="G56" s="50">
        <f>SUM(G9:G55)</f>
        <v>27718042</v>
      </c>
    </row>
    <row r="57" spans="1:7" ht="12.95" customHeight="1" x14ac:dyDescent="0.2">
      <c r="A57" s="14"/>
      <c r="B57" s="2"/>
      <c r="C57" s="85"/>
      <c r="D57" s="85"/>
      <c r="E57" s="85"/>
      <c r="F57" s="85"/>
      <c r="G57" s="85"/>
    </row>
    <row r="58" spans="1:7" x14ac:dyDescent="0.2">
      <c r="A58" s="15" t="s">
        <v>0</v>
      </c>
      <c r="B58" s="2"/>
      <c r="C58" s="2"/>
      <c r="D58" s="2"/>
      <c r="E58" s="2"/>
      <c r="F58" s="2"/>
      <c r="G58" s="2"/>
    </row>
    <row r="59" spans="1:7" x14ac:dyDescent="0.2">
      <c r="A59" s="15"/>
      <c r="B59" s="2"/>
      <c r="C59" s="2"/>
      <c r="D59" s="2"/>
      <c r="E59" s="2"/>
      <c r="F59" s="2"/>
      <c r="G59" s="2"/>
    </row>
    <row r="60" spans="1:7" x14ac:dyDescent="0.2">
      <c r="A60" s="14" t="s">
        <v>10</v>
      </c>
      <c r="B60" s="14" t="s">
        <v>11</v>
      </c>
      <c r="C60" s="2"/>
      <c r="D60" s="2"/>
      <c r="E60" s="14" t="s">
        <v>12</v>
      </c>
      <c r="F60" s="2"/>
      <c r="G60" s="2"/>
    </row>
    <row r="61" spans="1:7" x14ac:dyDescent="0.2">
      <c r="A61" s="14" t="s">
        <v>1154</v>
      </c>
      <c r="B61" s="14" t="s">
        <v>1154</v>
      </c>
      <c r="C61" s="2"/>
      <c r="D61" s="2"/>
      <c r="E61" s="14" t="s">
        <v>1154</v>
      </c>
      <c r="F61" s="2"/>
      <c r="G61" s="2"/>
    </row>
    <row r="62" spans="1:7" ht="24" customHeight="1" x14ac:dyDescent="0.2">
      <c r="A62" s="108" t="s">
        <v>278</v>
      </c>
      <c r="B62" s="134" t="s">
        <v>265</v>
      </c>
      <c r="C62" s="134"/>
      <c r="D62" s="134"/>
      <c r="E62" s="134" t="s">
        <v>1125</v>
      </c>
      <c r="F62" s="134"/>
      <c r="G62" s="134"/>
    </row>
    <row r="63" spans="1:7" x14ac:dyDescent="0.2">
      <c r="A63" s="2"/>
      <c r="B63" s="10"/>
      <c r="C63" s="10"/>
      <c r="D63" s="2"/>
      <c r="E63" s="2"/>
      <c r="F63" s="2"/>
      <c r="G63" s="2"/>
    </row>
    <row r="64" spans="1:7" x14ac:dyDescent="0.2">
      <c r="A64" s="2"/>
      <c r="B64" s="2"/>
      <c r="C64" s="2"/>
      <c r="D64" s="2"/>
      <c r="E64" s="2"/>
      <c r="F64" s="2"/>
      <c r="G64" s="2"/>
    </row>
    <row r="65" spans="1:7" x14ac:dyDescent="0.2">
      <c r="A65" s="2"/>
      <c r="B65" s="2"/>
      <c r="C65" s="2"/>
      <c r="D65" s="2"/>
      <c r="E65" s="2"/>
      <c r="F65" s="2"/>
      <c r="G65" s="2"/>
    </row>
  </sheetData>
  <mergeCells count="9">
    <mergeCell ref="B62:D62"/>
    <mergeCell ref="E62:G62"/>
    <mergeCell ref="B3:E3"/>
    <mergeCell ref="B4:E4"/>
    <mergeCell ref="A6:A7"/>
    <mergeCell ref="B6:B7"/>
    <mergeCell ref="C6:C7"/>
    <mergeCell ref="D6:F6"/>
    <mergeCell ref="G6:G7"/>
  </mergeCells>
  <pageMargins left="0.98425196850393704" right="0" top="0" bottom="0" header="0.31496062992126" footer="0.31496062992126"/>
  <pageSetup paperSize="5" scale="90" orientation="landscape" horizontalDpi="300" verticalDpi="300" r:id="rId1"/>
  <rowBreaks count="1" manualBreakCount="1">
    <brk id="63" max="6" man="1"/>
  </rowBreaks>
  <colBreaks count="1" manualBreakCount="1">
    <brk id="8" max="51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55"/>
  <sheetViews>
    <sheetView topLeftCell="A32" zoomScale="118" zoomScaleNormal="118" zoomScaleSheetLayoutView="100" workbookViewId="0">
      <selection activeCell="E51" sqref="E51"/>
    </sheetView>
  </sheetViews>
  <sheetFormatPr defaultColWidth="9.140625" defaultRowHeight="11.25" x14ac:dyDescent="0.2"/>
  <cols>
    <col min="1" max="1" width="50" style="1" customWidth="1"/>
    <col min="2" max="2" width="11.140625" style="1" customWidth="1"/>
    <col min="3" max="3" width="17.140625" style="1" customWidth="1"/>
    <col min="4" max="5" width="16.7109375" style="1" customWidth="1"/>
    <col min="6" max="6" width="16" style="1" customWidth="1"/>
    <col min="7" max="7" width="20.28515625" style="1" customWidth="1"/>
    <col min="8" max="16384" width="9.140625" style="1"/>
  </cols>
  <sheetData>
    <row r="1" spans="1:7" x14ac:dyDescent="0.2">
      <c r="A1" s="10" t="s">
        <v>23</v>
      </c>
    </row>
    <row r="2" spans="1:7" x14ac:dyDescent="0.2">
      <c r="A2" s="10" t="s">
        <v>1</v>
      </c>
    </row>
    <row r="3" spans="1:7" ht="18" customHeight="1" x14ac:dyDescent="0.2">
      <c r="A3" s="2"/>
      <c r="B3" s="126" t="s">
        <v>13</v>
      </c>
      <c r="C3" s="126"/>
      <c r="D3" s="126"/>
      <c r="E3" s="126"/>
      <c r="F3" s="2"/>
      <c r="G3" s="2"/>
    </row>
    <row r="4" spans="1:7" x14ac:dyDescent="0.2">
      <c r="A4" s="2"/>
      <c r="B4" s="127" t="s">
        <v>82</v>
      </c>
      <c r="C4" s="127"/>
      <c r="D4" s="127"/>
      <c r="E4" s="127"/>
      <c r="F4" s="2"/>
      <c r="G4" s="2"/>
    </row>
    <row r="5" spans="1:7" x14ac:dyDescent="0.2">
      <c r="A5" s="135" t="s">
        <v>280</v>
      </c>
      <c r="B5" s="135"/>
      <c r="C5" s="24"/>
      <c r="D5" s="2"/>
      <c r="E5" s="2"/>
      <c r="F5" s="2"/>
      <c r="G5" s="2"/>
    </row>
    <row r="6" spans="1:7" ht="13.5" customHeight="1" x14ac:dyDescent="0.2">
      <c r="A6" s="122" t="s">
        <v>16</v>
      </c>
      <c r="B6" s="128" t="s">
        <v>15</v>
      </c>
      <c r="C6" s="122" t="s">
        <v>17</v>
      </c>
      <c r="D6" s="136" t="s">
        <v>2</v>
      </c>
      <c r="E6" s="132"/>
      <c r="F6" s="133"/>
      <c r="G6" s="122" t="s">
        <v>20</v>
      </c>
    </row>
    <row r="7" spans="1:7" ht="33" customHeight="1" x14ac:dyDescent="0.2">
      <c r="A7" s="123"/>
      <c r="B7" s="129"/>
      <c r="C7" s="123"/>
      <c r="D7" s="18" t="s">
        <v>18</v>
      </c>
      <c r="E7" s="18" t="s">
        <v>22</v>
      </c>
      <c r="F7" s="19" t="s">
        <v>19</v>
      </c>
      <c r="G7" s="123"/>
    </row>
    <row r="8" spans="1:7" ht="12.95" customHeight="1" x14ac:dyDescent="0.2">
      <c r="A8" s="26" t="s">
        <v>3</v>
      </c>
      <c r="B8" s="3"/>
      <c r="C8" s="2"/>
      <c r="D8" s="7"/>
      <c r="E8" s="7"/>
      <c r="F8" s="7"/>
      <c r="G8" s="6"/>
    </row>
    <row r="9" spans="1:7" ht="12.95" customHeight="1" x14ac:dyDescent="0.2">
      <c r="A9" s="7" t="s">
        <v>6</v>
      </c>
      <c r="B9" s="22" t="s">
        <v>98</v>
      </c>
      <c r="C9" s="28">
        <v>1273140</v>
      </c>
      <c r="D9" s="29">
        <v>655092</v>
      </c>
      <c r="E9" s="45">
        <f>F9-D9</f>
        <v>788184</v>
      </c>
      <c r="F9" s="29">
        <v>1443276</v>
      </c>
      <c r="G9" s="29">
        <v>1485528</v>
      </c>
    </row>
    <row r="10" spans="1:7" ht="12.95" customHeight="1" x14ac:dyDescent="0.2">
      <c r="A10" s="7" t="s">
        <v>83</v>
      </c>
      <c r="B10" s="22" t="s">
        <v>99</v>
      </c>
      <c r="C10" s="28">
        <v>285550</v>
      </c>
      <c r="D10" s="29">
        <v>135600</v>
      </c>
      <c r="E10" s="45">
        <f t="shared" ref="E10:E27" si="0">F10-D10</f>
        <v>200400</v>
      </c>
      <c r="F10" s="29">
        <v>336000</v>
      </c>
      <c r="G10" s="29">
        <v>352800</v>
      </c>
    </row>
    <row r="11" spans="1:7" ht="12.95" customHeight="1" x14ac:dyDescent="0.2">
      <c r="A11" s="7" t="s">
        <v>21</v>
      </c>
      <c r="B11" s="22" t="s">
        <v>100</v>
      </c>
      <c r="C11" s="28">
        <v>120000</v>
      </c>
      <c r="D11" s="29">
        <v>60000</v>
      </c>
      <c r="E11" s="45">
        <f t="shared" si="0"/>
        <v>84000</v>
      </c>
      <c r="F11" s="29">
        <v>144000</v>
      </c>
      <c r="G11" s="29">
        <v>144000</v>
      </c>
    </row>
    <row r="12" spans="1:7" ht="12.95" customHeight="1" x14ac:dyDescent="0.2">
      <c r="A12" s="7" t="s">
        <v>84</v>
      </c>
      <c r="B12" s="22" t="s">
        <v>101</v>
      </c>
      <c r="C12" s="28">
        <v>81000</v>
      </c>
      <c r="D12" s="29">
        <v>33750</v>
      </c>
      <c r="E12" s="45">
        <f t="shared" si="0"/>
        <v>47250</v>
      </c>
      <c r="F12" s="29">
        <v>81000</v>
      </c>
      <c r="G12" s="29">
        <v>81000</v>
      </c>
    </row>
    <row r="13" spans="1:7" ht="12.95" customHeight="1" x14ac:dyDescent="0.2">
      <c r="A13" s="7" t="s">
        <v>85</v>
      </c>
      <c r="B13" s="22" t="s">
        <v>102</v>
      </c>
      <c r="C13" s="28">
        <v>81000</v>
      </c>
      <c r="D13" s="29">
        <v>33750</v>
      </c>
      <c r="E13" s="45">
        <f t="shared" si="0"/>
        <v>47250</v>
      </c>
      <c r="F13" s="29">
        <v>81000</v>
      </c>
      <c r="G13" s="29">
        <v>81000</v>
      </c>
    </row>
    <row r="14" spans="1:7" ht="12.95" customHeight="1" x14ac:dyDescent="0.2">
      <c r="A14" s="7" t="s">
        <v>86</v>
      </c>
      <c r="B14" s="22" t="s">
        <v>103</v>
      </c>
      <c r="C14" s="28">
        <v>30000</v>
      </c>
      <c r="D14" s="29">
        <v>30000</v>
      </c>
      <c r="E14" s="45">
        <f t="shared" si="0"/>
        <v>6000</v>
      </c>
      <c r="F14" s="29">
        <v>36000</v>
      </c>
      <c r="G14" s="29">
        <v>36000</v>
      </c>
    </row>
    <row r="15" spans="1:7" ht="12.95" customHeight="1" x14ac:dyDescent="0.2">
      <c r="A15" s="7" t="s">
        <v>556</v>
      </c>
      <c r="B15" s="22" t="s">
        <v>104</v>
      </c>
      <c r="C15" s="28">
        <v>27600</v>
      </c>
      <c r="D15" s="29">
        <v>0</v>
      </c>
      <c r="E15" s="45">
        <f t="shared" si="0"/>
        <v>0</v>
      </c>
      <c r="F15" s="29">
        <v>0</v>
      </c>
      <c r="G15" s="29">
        <v>0</v>
      </c>
    </row>
    <row r="16" spans="1:7" ht="12.95" customHeight="1" x14ac:dyDescent="0.2">
      <c r="A16" s="7" t="s">
        <v>87</v>
      </c>
      <c r="B16" s="22" t="s">
        <v>104</v>
      </c>
      <c r="C16" s="28">
        <v>129195</v>
      </c>
      <c r="D16" s="29">
        <v>135582</v>
      </c>
      <c r="E16" s="45">
        <f t="shared" si="0"/>
        <v>11091</v>
      </c>
      <c r="F16" s="29">
        <v>146673</v>
      </c>
      <c r="G16" s="29">
        <v>153194</v>
      </c>
    </row>
    <row r="17" spans="1:7" ht="12.95" customHeight="1" x14ac:dyDescent="0.2">
      <c r="A17" s="7" t="s">
        <v>783</v>
      </c>
      <c r="B17" s="22" t="s">
        <v>104</v>
      </c>
      <c r="C17" s="28">
        <v>50000</v>
      </c>
      <c r="D17" s="29">
        <v>0</v>
      </c>
      <c r="E17" s="45">
        <f t="shared" si="0"/>
        <v>0</v>
      </c>
      <c r="F17" s="29">
        <v>0</v>
      </c>
      <c r="G17" s="29">
        <v>0</v>
      </c>
    </row>
    <row r="18" spans="1:7" ht="12.95" customHeight="1" x14ac:dyDescent="0.2">
      <c r="A18" s="7" t="s">
        <v>88</v>
      </c>
      <c r="B18" s="22" t="s">
        <v>106</v>
      </c>
      <c r="C18" s="28">
        <v>130515</v>
      </c>
      <c r="D18" s="29">
        <v>0</v>
      </c>
      <c r="E18" s="45">
        <f t="shared" si="0"/>
        <v>146673</v>
      </c>
      <c r="F18" s="29">
        <v>146673</v>
      </c>
      <c r="G18" s="29">
        <v>153194</v>
      </c>
    </row>
    <row r="19" spans="1:7" ht="12.95" customHeight="1" x14ac:dyDescent="0.2">
      <c r="A19" s="7" t="s">
        <v>89</v>
      </c>
      <c r="B19" s="22" t="s">
        <v>107</v>
      </c>
      <c r="C19" s="28">
        <v>25000</v>
      </c>
      <c r="D19" s="29">
        <v>0</v>
      </c>
      <c r="E19" s="45">
        <f t="shared" si="0"/>
        <v>30000</v>
      </c>
      <c r="F19" s="29">
        <v>30000</v>
      </c>
      <c r="G19" s="29">
        <v>30000</v>
      </c>
    </row>
    <row r="20" spans="1:7" ht="12.95" customHeight="1" x14ac:dyDescent="0.2">
      <c r="A20" s="7" t="s">
        <v>90</v>
      </c>
      <c r="B20" s="22" t="s">
        <v>108</v>
      </c>
      <c r="C20" s="28">
        <v>186990.8</v>
      </c>
      <c r="D20" s="29">
        <v>97619.04</v>
      </c>
      <c r="E20" s="45">
        <f t="shared" si="0"/>
        <v>113590.96</v>
      </c>
      <c r="F20" s="29">
        <v>211210</v>
      </c>
      <c r="G20" s="29">
        <v>220600</v>
      </c>
    </row>
    <row r="21" spans="1:7" ht="12.95" customHeight="1" x14ac:dyDescent="0.2">
      <c r="A21" s="7" t="s">
        <v>91</v>
      </c>
      <c r="B21" s="22" t="s">
        <v>109</v>
      </c>
      <c r="C21" s="28">
        <v>2400</v>
      </c>
      <c r="D21" s="29">
        <v>1200</v>
      </c>
      <c r="E21" s="45">
        <f t="shared" si="0"/>
        <v>2400</v>
      </c>
      <c r="F21" s="29">
        <v>3600</v>
      </c>
      <c r="G21" s="29">
        <v>3600</v>
      </c>
    </row>
    <row r="22" spans="1:7" ht="12.95" customHeight="1" x14ac:dyDescent="0.2">
      <c r="A22" s="7" t="s">
        <v>92</v>
      </c>
      <c r="B22" s="22" t="s">
        <v>110</v>
      </c>
      <c r="C22" s="28">
        <v>19797.93</v>
      </c>
      <c r="D22" s="29">
        <v>9930.6</v>
      </c>
      <c r="E22" s="45">
        <f t="shared" si="0"/>
        <v>17981.400000000001</v>
      </c>
      <c r="F22" s="29">
        <v>27912</v>
      </c>
      <c r="G22" s="29">
        <v>34740</v>
      </c>
    </row>
    <row r="23" spans="1:7" ht="12.95" customHeight="1" x14ac:dyDescent="0.2">
      <c r="A23" s="7" t="s">
        <v>93</v>
      </c>
      <c r="B23" s="22" t="s">
        <v>111</v>
      </c>
      <c r="C23" s="28">
        <v>5251.2</v>
      </c>
      <c r="D23" s="29">
        <v>2764.4</v>
      </c>
      <c r="E23" s="45">
        <f t="shared" si="0"/>
        <v>4003.6</v>
      </c>
      <c r="F23" s="29">
        <v>6768</v>
      </c>
      <c r="G23" s="29">
        <v>6927</v>
      </c>
    </row>
    <row r="24" spans="1:7" ht="12.95" customHeight="1" x14ac:dyDescent="0.2">
      <c r="A24" s="7" t="s">
        <v>784</v>
      </c>
      <c r="B24" s="22" t="s">
        <v>112</v>
      </c>
      <c r="C24" s="28">
        <v>0</v>
      </c>
      <c r="D24" s="29">
        <v>0</v>
      </c>
      <c r="E24" s="45">
        <f t="shared" si="0"/>
        <v>0</v>
      </c>
      <c r="F24" s="29">
        <v>0</v>
      </c>
      <c r="G24" s="29">
        <v>3216181</v>
      </c>
    </row>
    <row r="25" spans="1:7" ht="12.95" customHeight="1" x14ac:dyDescent="0.2">
      <c r="A25" s="7" t="s">
        <v>281</v>
      </c>
      <c r="B25" s="22" t="s">
        <v>113</v>
      </c>
      <c r="C25" s="28">
        <v>10000</v>
      </c>
      <c r="D25" s="29">
        <v>5000</v>
      </c>
      <c r="E25" s="45">
        <f t="shared" si="0"/>
        <v>0</v>
      </c>
      <c r="F25" s="29">
        <v>5000</v>
      </c>
      <c r="G25" s="29">
        <v>0</v>
      </c>
    </row>
    <row r="26" spans="1:7" ht="12.95" customHeight="1" x14ac:dyDescent="0.2">
      <c r="A26" s="7" t="s">
        <v>96</v>
      </c>
      <c r="B26" s="22" t="s">
        <v>268</v>
      </c>
      <c r="C26" s="28">
        <v>25000</v>
      </c>
      <c r="D26" s="29">
        <v>0</v>
      </c>
      <c r="E26" s="45">
        <f t="shared" si="0"/>
        <v>30000</v>
      </c>
      <c r="F26" s="29">
        <v>30000</v>
      </c>
      <c r="G26" s="29">
        <v>30000</v>
      </c>
    </row>
    <row r="27" spans="1:7" ht="12.95" customHeight="1" x14ac:dyDescent="0.2">
      <c r="A27" s="7" t="s">
        <v>267</v>
      </c>
      <c r="B27" s="22" t="s">
        <v>113</v>
      </c>
      <c r="C27" s="28">
        <v>75000</v>
      </c>
      <c r="D27" s="29">
        <v>0</v>
      </c>
      <c r="E27" s="45">
        <f t="shared" si="0"/>
        <v>0</v>
      </c>
      <c r="F27" s="29">
        <v>0</v>
      </c>
      <c r="G27" s="29">
        <v>0</v>
      </c>
    </row>
    <row r="28" spans="1:7" ht="12.95" customHeight="1" x14ac:dyDescent="0.2">
      <c r="A28" s="23" t="s">
        <v>4</v>
      </c>
      <c r="B28" s="22"/>
      <c r="C28" s="28"/>
      <c r="D28" s="7"/>
      <c r="E28" s="7"/>
      <c r="F28" s="29"/>
      <c r="G28" s="29"/>
    </row>
    <row r="29" spans="1:7" ht="12.95" customHeight="1" x14ac:dyDescent="0.2">
      <c r="A29" s="7" t="s">
        <v>114</v>
      </c>
      <c r="B29" s="22" t="s">
        <v>145</v>
      </c>
      <c r="C29" s="28">
        <v>2575</v>
      </c>
      <c r="D29" s="29">
        <v>860</v>
      </c>
      <c r="E29" s="45">
        <f t="shared" ref="E29:E43" si="1">F29-D29</f>
        <v>9140</v>
      </c>
      <c r="F29" s="29">
        <v>10000</v>
      </c>
      <c r="G29" s="29">
        <v>40000</v>
      </c>
    </row>
    <row r="30" spans="1:7" ht="12.95" customHeight="1" x14ac:dyDescent="0.2">
      <c r="A30" s="7" t="s">
        <v>116</v>
      </c>
      <c r="B30" s="25" t="s">
        <v>145</v>
      </c>
      <c r="C30" s="28">
        <v>18038</v>
      </c>
      <c r="D30" s="29">
        <v>10260</v>
      </c>
      <c r="E30" s="45">
        <f t="shared" si="1"/>
        <v>4029</v>
      </c>
      <c r="F30" s="29">
        <v>14289</v>
      </c>
      <c r="G30" s="29">
        <v>50000</v>
      </c>
    </row>
    <row r="31" spans="1:7" ht="12.95" customHeight="1" x14ac:dyDescent="0.2">
      <c r="A31" s="7" t="s">
        <v>118</v>
      </c>
      <c r="B31" s="25" t="s">
        <v>146</v>
      </c>
      <c r="C31" s="28">
        <v>0</v>
      </c>
      <c r="D31" s="29">
        <v>0</v>
      </c>
      <c r="E31" s="45">
        <f t="shared" si="1"/>
        <v>10000</v>
      </c>
      <c r="F31" s="29">
        <v>10000</v>
      </c>
      <c r="G31" s="29">
        <v>50000</v>
      </c>
    </row>
    <row r="32" spans="1:7" ht="12.95" customHeight="1" x14ac:dyDescent="0.2">
      <c r="A32" s="7" t="s">
        <v>119</v>
      </c>
      <c r="B32" s="25" t="s">
        <v>147</v>
      </c>
      <c r="C32" s="28">
        <v>20349</v>
      </c>
      <c r="D32" s="29">
        <v>6373</v>
      </c>
      <c r="E32" s="45">
        <f t="shared" si="1"/>
        <v>3627</v>
      </c>
      <c r="F32" s="29">
        <v>10000</v>
      </c>
      <c r="G32" s="49">
        <v>40000</v>
      </c>
    </row>
    <row r="33" spans="1:7" ht="12.95" customHeight="1" x14ac:dyDescent="0.2">
      <c r="A33" s="7" t="s">
        <v>282</v>
      </c>
      <c r="B33" s="25" t="s">
        <v>147</v>
      </c>
      <c r="C33" s="28">
        <v>0</v>
      </c>
      <c r="D33" s="29">
        <v>0</v>
      </c>
      <c r="E33" s="45">
        <f t="shared" si="1"/>
        <v>5000</v>
      </c>
      <c r="F33" s="29">
        <v>5000</v>
      </c>
      <c r="G33" s="49">
        <v>10000</v>
      </c>
    </row>
    <row r="34" spans="1:7" ht="12.95" customHeight="1" x14ac:dyDescent="0.2">
      <c r="A34" s="7" t="s">
        <v>121</v>
      </c>
      <c r="B34" s="25" t="s">
        <v>149</v>
      </c>
      <c r="C34" s="28">
        <v>0</v>
      </c>
      <c r="D34" s="29">
        <v>0</v>
      </c>
      <c r="E34" s="45">
        <f t="shared" si="1"/>
        <v>4800</v>
      </c>
      <c r="F34" s="29">
        <v>4800</v>
      </c>
      <c r="G34" s="29">
        <v>10000</v>
      </c>
    </row>
    <row r="35" spans="1:7" ht="12.95" customHeight="1" x14ac:dyDescent="0.2">
      <c r="A35" s="7" t="s">
        <v>124</v>
      </c>
      <c r="B35" s="25" t="s">
        <v>279</v>
      </c>
      <c r="C35" s="28">
        <v>24800</v>
      </c>
      <c r="D35" s="29">
        <v>7800</v>
      </c>
      <c r="E35" s="45">
        <f t="shared" si="1"/>
        <v>29400</v>
      </c>
      <c r="F35" s="29">
        <v>37200</v>
      </c>
      <c r="G35" s="29">
        <v>37200</v>
      </c>
    </row>
    <row r="36" spans="1:7" ht="12.95" customHeight="1" x14ac:dyDescent="0.2">
      <c r="A36" s="7" t="s">
        <v>125</v>
      </c>
      <c r="B36" s="25" t="s">
        <v>153</v>
      </c>
      <c r="C36" s="28">
        <v>20700.689999999999</v>
      </c>
      <c r="D36" s="29">
        <v>10792.82</v>
      </c>
      <c r="E36" s="45">
        <f t="shared" si="1"/>
        <v>9596.18</v>
      </c>
      <c r="F36" s="29">
        <v>20389</v>
      </c>
      <c r="G36" s="29">
        <v>20400</v>
      </c>
    </row>
    <row r="37" spans="1:7" ht="12.95" customHeight="1" x14ac:dyDescent="0.2">
      <c r="A37" s="7" t="s">
        <v>283</v>
      </c>
      <c r="B37" s="22" t="s">
        <v>159</v>
      </c>
      <c r="C37" s="28">
        <v>0</v>
      </c>
      <c r="D37" s="29">
        <v>0</v>
      </c>
      <c r="E37" s="45">
        <f t="shared" si="1"/>
        <v>7600</v>
      </c>
      <c r="F37" s="29">
        <v>7600</v>
      </c>
      <c r="G37" s="29">
        <v>10000</v>
      </c>
    </row>
    <row r="38" spans="1:7" ht="12.95" customHeight="1" x14ac:dyDescent="0.2">
      <c r="A38" s="7" t="s">
        <v>132</v>
      </c>
      <c r="B38" s="22" t="s">
        <v>160</v>
      </c>
      <c r="C38" s="28">
        <v>0</v>
      </c>
      <c r="D38" s="29">
        <v>0</v>
      </c>
      <c r="E38" s="45">
        <f t="shared" si="1"/>
        <v>0</v>
      </c>
      <c r="F38" s="29">
        <v>0</v>
      </c>
      <c r="G38" s="29">
        <v>15000</v>
      </c>
    </row>
    <row r="39" spans="1:7" ht="12.95" customHeight="1" x14ac:dyDescent="0.2">
      <c r="A39" s="7" t="s">
        <v>135</v>
      </c>
      <c r="B39" s="22" t="s">
        <v>163</v>
      </c>
      <c r="C39" s="29">
        <v>0</v>
      </c>
      <c r="D39" s="29">
        <v>0</v>
      </c>
      <c r="E39" s="45">
        <f t="shared" si="1"/>
        <v>500</v>
      </c>
      <c r="F39" s="29">
        <v>500</v>
      </c>
      <c r="G39" s="29">
        <v>500</v>
      </c>
    </row>
    <row r="40" spans="1:7" ht="12.95" customHeight="1" x14ac:dyDescent="0.2">
      <c r="A40" s="7" t="s">
        <v>284</v>
      </c>
      <c r="B40" s="22" t="s">
        <v>164</v>
      </c>
      <c r="C40" s="29">
        <v>0</v>
      </c>
      <c r="D40" s="29">
        <v>0</v>
      </c>
      <c r="E40" s="45">
        <f t="shared" si="1"/>
        <v>1000</v>
      </c>
      <c r="F40" s="29">
        <v>1000</v>
      </c>
      <c r="G40" s="29">
        <v>1200</v>
      </c>
    </row>
    <row r="41" spans="1:7" ht="12.95" customHeight="1" x14ac:dyDescent="0.2">
      <c r="A41" s="7" t="s">
        <v>285</v>
      </c>
      <c r="B41" s="22" t="s">
        <v>165</v>
      </c>
      <c r="C41" s="29">
        <v>477831.51</v>
      </c>
      <c r="D41" s="29">
        <v>0</v>
      </c>
      <c r="E41" s="45">
        <f t="shared" si="1"/>
        <v>0</v>
      </c>
      <c r="F41" s="29">
        <v>0</v>
      </c>
      <c r="G41" s="29">
        <v>0</v>
      </c>
    </row>
    <row r="42" spans="1:7" ht="12.95" customHeight="1" x14ac:dyDescent="0.2">
      <c r="A42" s="7" t="s">
        <v>138</v>
      </c>
      <c r="B42" s="22" t="s">
        <v>165</v>
      </c>
      <c r="C42" s="29">
        <v>127985</v>
      </c>
      <c r="D42" s="29">
        <v>0</v>
      </c>
      <c r="E42" s="45">
        <f t="shared" si="1"/>
        <v>0</v>
      </c>
      <c r="F42" s="29">
        <v>0</v>
      </c>
      <c r="G42" s="29">
        <v>79200</v>
      </c>
    </row>
    <row r="43" spans="1:7" ht="12.95" customHeight="1" x14ac:dyDescent="0.2">
      <c r="A43" s="7" t="s">
        <v>558</v>
      </c>
      <c r="B43" s="22" t="s">
        <v>165</v>
      </c>
      <c r="C43" s="29">
        <v>10500</v>
      </c>
      <c r="D43" s="29">
        <v>0</v>
      </c>
      <c r="E43" s="45">
        <f t="shared" si="1"/>
        <v>0</v>
      </c>
      <c r="F43" s="29">
        <v>0</v>
      </c>
      <c r="G43" s="29">
        <v>0</v>
      </c>
    </row>
    <row r="44" spans="1:7" ht="12.95" customHeight="1" x14ac:dyDescent="0.2">
      <c r="A44" s="7" t="s">
        <v>7</v>
      </c>
      <c r="B44" s="3"/>
      <c r="C44" s="29"/>
      <c r="D44" s="29"/>
      <c r="E44" s="7"/>
      <c r="F44" s="7"/>
      <c r="G44" s="29"/>
    </row>
    <row r="45" spans="1:7" ht="12.95" customHeight="1" x14ac:dyDescent="0.2">
      <c r="A45" s="7" t="s">
        <v>8</v>
      </c>
      <c r="B45" s="3"/>
      <c r="C45" s="29"/>
      <c r="D45" s="29"/>
      <c r="E45" s="7"/>
      <c r="F45" s="7"/>
      <c r="G45" s="29"/>
    </row>
    <row r="46" spans="1:7" ht="12.95" customHeight="1" x14ac:dyDescent="0.2">
      <c r="A46" s="7" t="s">
        <v>286</v>
      </c>
      <c r="B46" s="3" t="s">
        <v>288</v>
      </c>
      <c r="C46" s="29"/>
      <c r="D46" s="29">
        <v>14400</v>
      </c>
      <c r="E46" s="45">
        <f t="shared" ref="E46:E47" si="2">F46-D46</f>
        <v>10600</v>
      </c>
      <c r="F46" s="29">
        <v>25000</v>
      </c>
      <c r="G46" s="29">
        <v>0</v>
      </c>
    </row>
    <row r="47" spans="1:7" ht="12.95" customHeight="1" x14ac:dyDescent="0.2">
      <c r="A47" s="7" t="s">
        <v>287</v>
      </c>
      <c r="B47" s="3" t="s">
        <v>289</v>
      </c>
      <c r="C47" s="29">
        <v>0</v>
      </c>
      <c r="D47" s="29">
        <v>0</v>
      </c>
      <c r="E47" s="45">
        <f t="shared" si="2"/>
        <v>80000</v>
      </c>
      <c r="F47" s="29">
        <v>80000</v>
      </c>
      <c r="G47" s="29">
        <v>100000</v>
      </c>
    </row>
    <row r="48" spans="1:7" ht="12.95" customHeight="1" x14ac:dyDescent="0.2">
      <c r="A48" s="16" t="s">
        <v>9</v>
      </c>
      <c r="B48" s="5"/>
      <c r="C48" s="50">
        <f>SUM(C9:C47)</f>
        <v>3260219.13</v>
      </c>
      <c r="D48" s="50">
        <f>SUM(D9:D47)</f>
        <v>1250773.8600000001</v>
      </c>
      <c r="E48" s="50">
        <f>SUM(E9:E47)</f>
        <v>1704116.14</v>
      </c>
      <c r="F48" s="50">
        <f>SUM(F9:F47)</f>
        <v>2954890</v>
      </c>
      <c r="G48" s="50">
        <f>SUM(G9:G47)</f>
        <v>6492264</v>
      </c>
    </row>
    <row r="49" spans="1:7" x14ac:dyDescent="0.2">
      <c r="A49" s="15" t="s">
        <v>0</v>
      </c>
      <c r="B49" s="2"/>
      <c r="C49" s="2"/>
      <c r="D49" s="2"/>
      <c r="E49" s="2"/>
      <c r="F49" s="2"/>
      <c r="G49" s="2"/>
    </row>
    <row r="50" spans="1:7" x14ac:dyDescent="0.2">
      <c r="A50" s="14" t="s">
        <v>10</v>
      </c>
      <c r="B50" s="14" t="s">
        <v>11</v>
      </c>
      <c r="C50" s="2"/>
      <c r="D50" s="2"/>
      <c r="E50" s="14" t="s">
        <v>12</v>
      </c>
      <c r="F50" s="2"/>
      <c r="G50" s="2"/>
    </row>
    <row r="51" spans="1:7" x14ac:dyDescent="0.2">
      <c r="A51" s="14" t="s">
        <v>1154</v>
      </c>
      <c r="B51" s="14" t="s">
        <v>1154</v>
      </c>
      <c r="C51" s="2"/>
      <c r="D51" s="2"/>
      <c r="E51" s="14" t="s">
        <v>1154</v>
      </c>
      <c r="F51" s="2"/>
      <c r="G51" s="2"/>
    </row>
    <row r="52" spans="1:7" ht="24" customHeight="1" x14ac:dyDescent="0.2">
      <c r="A52" s="108" t="s">
        <v>315</v>
      </c>
      <c r="B52" s="134" t="s">
        <v>265</v>
      </c>
      <c r="C52" s="134"/>
      <c r="D52" s="134"/>
      <c r="E52" s="134" t="s">
        <v>1125</v>
      </c>
      <c r="F52" s="134"/>
      <c r="G52" s="134"/>
    </row>
    <row r="53" spans="1:7" x14ac:dyDescent="0.2">
      <c r="A53" s="2"/>
      <c r="B53" s="10"/>
      <c r="C53" s="10"/>
      <c r="D53" s="2"/>
      <c r="E53" s="2"/>
      <c r="F53" s="2"/>
      <c r="G53" s="2"/>
    </row>
    <row r="54" spans="1:7" x14ac:dyDescent="0.2">
      <c r="A54" s="2"/>
      <c r="B54" s="2"/>
      <c r="C54" s="2"/>
      <c r="D54" s="2"/>
      <c r="E54" s="2"/>
      <c r="F54" s="2"/>
      <c r="G54" s="2"/>
    </row>
    <row r="55" spans="1:7" x14ac:dyDescent="0.2">
      <c r="A55" s="2"/>
      <c r="B55" s="2"/>
      <c r="C55" s="2"/>
      <c r="D55" s="2"/>
      <c r="E55" s="2"/>
      <c r="F55" s="2"/>
      <c r="G55" s="2"/>
    </row>
  </sheetData>
  <mergeCells count="10">
    <mergeCell ref="G6:G7"/>
    <mergeCell ref="B52:D52"/>
    <mergeCell ref="E52:G52"/>
    <mergeCell ref="B3:E3"/>
    <mergeCell ref="B4:E4"/>
    <mergeCell ref="A5:B5"/>
    <mergeCell ref="A6:A7"/>
    <mergeCell ref="B6:B7"/>
    <mergeCell ref="C6:C7"/>
    <mergeCell ref="D6:F6"/>
  </mergeCells>
  <pageMargins left="0.98425196850393704" right="0" top="0" bottom="0" header="0.31496062992126" footer="0.31496062992126"/>
  <pageSetup paperSize="5" scale="85" orientation="landscape" horizontalDpi="300" verticalDpi="300" r:id="rId1"/>
  <rowBreaks count="1" manualBreakCount="1">
    <brk id="53" max="6" man="1"/>
  </rowBreaks>
  <colBreaks count="1" manualBreakCount="1">
    <brk id="8" max="51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54"/>
  <sheetViews>
    <sheetView topLeftCell="A30" zoomScale="112" zoomScaleNormal="112" zoomScaleSheetLayoutView="100" workbookViewId="0">
      <selection activeCell="E50" sqref="E50"/>
    </sheetView>
  </sheetViews>
  <sheetFormatPr defaultColWidth="9.140625" defaultRowHeight="11.25" x14ac:dyDescent="0.2"/>
  <cols>
    <col min="1" max="1" width="50" style="1" customWidth="1"/>
    <col min="2" max="2" width="11.140625" style="1" customWidth="1"/>
    <col min="3" max="3" width="19.140625" style="1" customWidth="1"/>
    <col min="4" max="4" width="19.85546875" style="1" customWidth="1"/>
    <col min="5" max="5" width="20.140625" style="1" customWidth="1"/>
    <col min="6" max="6" width="18.5703125" style="1" customWidth="1"/>
    <col min="7" max="7" width="21.42578125" style="1" customWidth="1"/>
    <col min="8" max="16384" width="9.140625" style="1"/>
  </cols>
  <sheetData>
    <row r="1" spans="1:7" x14ac:dyDescent="0.2">
      <c r="A1" s="10" t="s">
        <v>23</v>
      </c>
    </row>
    <row r="2" spans="1:7" x14ac:dyDescent="0.2">
      <c r="A2" s="10" t="s">
        <v>1</v>
      </c>
    </row>
    <row r="3" spans="1:7" ht="18" customHeight="1" x14ac:dyDescent="0.2">
      <c r="A3" s="2"/>
      <c r="B3" s="126" t="s">
        <v>13</v>
      </c>
      <c r="C3" s="126"/>
      <c r="D3" s="126"/>
      <c r="E3" s="126"/>
      <c r="F3" s="2"/>
      <c r="G3" s="2"/>
    </row>
    <row r="4" spans="1:7" x14ac:dyDescent="0.2">
      <c r="A4" s="2"/>
      <c r="B4" s="127" t="s">
        <v>82</v>
      </c>
      <c r="C4" s="127"/>
      <c r="D4" s="127"/>
      <c r="E4" s="127"/>
      <c r="F4" s="2"/>
      <c r="G4" s="2"/>
    </row>
    <row r="5" spans="1:7" x14ac:dyDescent="0.2">
      <c r="A5" s="135" t="s">
        <v>290</v>
      </c>
      <c r="B5" s="135"/>
      <c r="C5" s="24"/>
      <c r="D5" s="2"/>
      <c r="E5" s="2"/>
      <c r="F5" s="2"/>
      <c r="G5" s="2"/>
    </row>
    <row r="6" spans="1:7" ht="13.5" customHeight="1" x14ac:dyDescent="0.2">
      <c r="A6" s="122" t="s">
        <v>16</v>
      </c>
      <c r="B6" s="128" t="s">
        <v>15</v>
      </c>
      <c r="C6" s="122" t="s">
        <v>17</v>
      </c>
      <c r="D6" s="136" t="s">
        <v>2</v>
      </c>
      <c r="E6" s="132"/>
      <c r="F6" s="133"/>
      <c r="G6" s="122" t="s">
        <v>20</v>
      </c>
    </row>
    <row r="7" spans="1:7" ht="33" customHeight="1" x14ac:dyDescent="0.2">
      <c r="A7" s="123"/>
      <c r="B7" s="129"/>
      <c r="C7" s="123"/>
      <c r="D7" s="18" t="s">
        <v>18</v>
      </c>
      <c r="E7" s="18" t="s">
        <v>22</v>
      </c>
      <c r="F7" s="19" t="s">
        <v>19</v>
      </c>
      <c r="G7" s="123"/>
    </row>
    <row r="8" spans="1:7" ht="12.95" customHeight="1" x14ac:dyDescent="0.2">
      <c r="A8" s="26" t="s">
        <v>3</v>
      </c>
      <c r="B8" s="3"/>
      <c r="C8" s="2"/>
      <c r="D8" s="7"/>
      <c r="E8" s="7"/>
      <c r="F8" s="7"/>
      <c r="G8" s="7"/>
    </row>
    <row r="9" spans="1:7" ht="12.95" customHeight="1" x14ac:dyDescent="0.2">
      <c r="A9" s="7" t="s">
        <v>6</v>
      </c>
      <c r="B9" s="22" t="s">
        <v>98</v>
      </c>
      <c r="C9" s="28">
        <v>1275244.58</v>
      </c>
      <c r="D9" s="29">
        <v>664812</v>
      </c>
      <c r="E9" s="45">
        <f>F9-D9</f>
        <v>672890</v>
      </c>
      <c r="F9" s="29">
        <v>1337702</v>
      </c>
      <c r="G9" s="29">
        <v>1381464</v>
      </c>
    </row>
    <row r="10" spans="1:7" ht="12.95" customHeight="1" x14ac:dyDescent="0.2">
      <c r="A10" s="7" t="s">
        <v>83</v>
      </c>
      <c r="B10" s="22" t="s">
        <v>99</v>
      </c>
      <c r="C10" s="28">
        <v>504529.45</v>
      </c>
      <c r="D10" s="29">
        <v>271600</v>
      </c>
      <c r="E10" s="45">
        <f t="shared" ref="E10:E27" si="0">F10-D10</f>
        <v>362000</v>
      </c>
      <c r="F10" s="29">
        <v>633600</v>
      </c>
      <c r="G10" s="29">
        <v>665280</v>
      </c>
    </row>
    <row r="11" spans="1:7" ht="12.95" customHeight="1" x14ac:dyDescent="0.2">
      <c r="A11" s="7" t="s">
        <v>21</v>
      </c>
      <c r="B11" s="22" t="s">
        <v>100</v>
      </c>
      <c r="C11" s="28">
        <v>204000</v>
      </c>
      <c r="D11" s="29">
        <v>108000</v>
      </c>
      <c r="E11" s="45">
        <f t="shared" si="0"/>
        <v>108000</v>
      </c>
      <c r="F11" s="29">
        <v>216000</v>
      </c>
      <c r="G11" s="29">
        <v>216000</v>
      </c>
    </row>
    <row r="12" spans="1:7" ht="12.95" customHeight="1" x14ac:dyDescent="0.2">
      <c r="A12" s="7" t="s">
        <v>84</v>
      </c>
      <c r="B12" s="22" t="s">
        <v>101</v>
      </c>
      <c r="C12" s="28">
        <v>81000</v>
      </c>
      <c r="D12" s="29">
        <v>40500</v>
      </c>
      <c r="E12" s="45">
        <f t="shared" si="0"/>
        <v>40500</v>
      </c>
      <c r="F12" s="29">
        <v>81000</v>
      </c>
      <c r="G12" s="29">
        <v>81000</v>
      </c>
    </row>
    <row r="13" spans="1:7" ht="12.95" customHeight="1" x14ac:dyDescent="0.2">
      <c r="A13" s="7" t="s">
        <v>85</v>
      </c>
      <c r="B13" s="22" t="s">
        <v>102</v>
      </c>
      <c r="C13" s="28">
        <v>81000</v>
      </c>
      <c r="D13" s="29">
        <v>40500</v>
      </c>
      <c r="E13" s="45">
        <f t="shared" si="0"/>
        <v>40500</v>
      </c>
      <c r="F13" s="29">
        <v>81000</v>
      </c>
      <c r="G13" s="29">
        <v>81000</v>
      </c>
    </row>
    <row r="14" spans="1:7" ht="12.95" customHeight="1" x14ac:dyDescent="0.2">
      <c r="A14" s="7" t="s">
        <v>86</v>
      </c>
      <c r="B14" s="22" t="s">
        <v>103</v>
      </c>
      <c r="C14" s="28">
        <v>54000</v>
      </c>
      <c r="D14" s="29">
        <v>54000</v>
      </c>
      <c r="E14" s="45">
        <f t="shared" si="0"/>
        <v>0</v>
      </c>
      <c r="F14" s="29">
        <v>54000</v>
      </c>
      <c r="G14" s="29">
        <v>54000</v>
      </c>
    </row>
    <row r="15" spans="1:7" ht="12.95" customHeight="1" x14ac:dyDescent="0.2">
      <c r="A15" s="7" t="s">
        <v>353</v>
      </c>
      <c r="B15" s="22" t="s">
        <v>357</v>
      </c>
      <c r="C15" s="28">
        <v>48600</v>
      </c>
      <c r="D15" s="29">
        <v>0</v>
      </c>
      <c r="E15" s="45">
        <f t="shared" si="0"/>
        <v>0</v>
      </c>
      <c r="F15" s="29">
        <v>0</v>
      </c>
      <c r="G15" s="29">
        <v>0</v>
      </c>
    </row>
    <row r="16" spans="1:7" ht="12.95" customHeight="1" x14ac:dyDescent="0.2">
      <c r="A16" s="7" t="s">
        <v>87</v>
      </c>
      <c r="B16" s="22" t="s">
        <v>104</v>
      </c>
      <c r="C16" s="28">
        <v>146418</v>
      </c>
      <c r="D16" s="29">
        <v>163602</v>
      </c>
      <c r="E16" s="45">
        <f t="shared" si="0"/>
        <v>674</v>
      </c>
      <c r="F16" s="29">
        <v>164276</v>
      </c>
      <c r="G16" s="29">
        <v>170562</v>
      </c>
    </row>
    <row r="17" spans="1:7" ht="12.95" customHeight="1" x14ac:dyDescent="0.2">
      <c r="A17" s="7" t="s">
        <v>785</v>
      </c>
      <c r="B17" s="22" t="s">
        <v>104</v>
      </c>
      <c r="C17" s="28">
        <v>80000</v>
      </c>
      <c r="D17" s="29">
        <v>0</v>
      </c>
      <c r="E17" s="45">
        <f t="shared" si="0"/>
        <v>0</v>
      </c>
      <c r="F17" s="29">
        <v>0</v>
      </c>
      <c r="G17" s="29">
        <v>0</v>
      </c>
    </row>
    <row r="18" spans="1:7" ht="12.95" customHeight="1" x14ac:dyDescent="0.2">
      <c r="A18" s="7" t="s">
        <v>88</v>
      </c>
      <c r="B18" s="22" t="s">
        <v>106</v>
      </c>
      <c r="C18" s="28">
        <v>148618</v>
      </c>
      <c r="D18" s="29">
        <v>0</v>
      </c>
      <c r="E18" s="45">
        <f t="shared" si="0"/>
        <v>164276</v>
      </c>
      <c r="F18" s="29">
        <v>164276</v>
      </c>
      <c r="G18" s="29">
        <v>170562</v>
      </c>
    </row>
    <row r="19" spans="1:7" ht="12.95" customHeight="1" x14ac:dyDescent="0.2">
      <c r="A19" s="7" t="s">
        <v>89</v>
      </c>
      <c r="B19" s="22" t="s">
        <v>107</v>
      </c>
      <c r="C19" s="28">
        <v>40000</v>
      </c>
      <c r="D19" s="29">
        <v>0</v>
      </c>
      <c r="E19" s="45">
        <f t="shared" si="0"/>
        <v>45000</v>
      </c>
      <c r="F19" s="29">
        <v>45000</v>
      </c>
      <c r="G19" s="29">
        <v>45000</v>
      </c>
    </row>
    <row r="20" spans="1:7" ht="12.95" customHeight="1" x14ac:dyDescent="0.2">
      <c r="A20" s="7" t="s">
        <v>90</v>
      </c>
      <c r="B20" s="22" t="s">
        <v>108</v>
      </c>
      <c r="C20" s="28">
        <v>217117.83</v>
      </c>
      <c r="D20" s="29">
        <v>117538.3</v>
      </c>
      <c r="E20" s="45">
        <f t="shared" si="0"/>
        <v>119018.7</v>
      </c>
      <c r="F20" s="29">
        <v>236557</v>
      </c>
      <c r="G20" s="29">
        <v>245610</v>
      </c>
    </row>
    <row r="21" spans="1:7" ht="12.95" customHeight="1" x14ac:dyDescent="0.2">
      <c r="A21" s="7" t="s">
        <v>91</v>
      </c>
      <c r="B21" s="22" t="s">
        <v>109</v>
      </c>
      <c r="C21" s="28">
        <v>3600</v>
      </c>
      <c r="D21" s="29">
        <v>1800</v>
      </c>
      <c r="E21" s="45">
        <f t="shared" si="0"/>
        <v>1800</v>
      </c>
      <c r="F21" s="29">
        <v>3600</v>
      </c>
      <c r="G21" s="29">
        <v>3600</v>
      </c>
    </row>
    <row r="22" spans="1:7" ht="12.95" customHeight="1" x14ac:dyDescent="0.2">
      <c r="A22" s="7" t="s">
        <v>92</v>
      </c>
      <c r="B22" s="22" t="s">
        <v>110</v>
      </c>
      <c r="C22" s="28">
        <v>25373.07</v>
      </c>
      <c r="D22" s="29">
        <v>13395.81</v>
      </c>
      <c r="E22" s="45">
        <f t="shared" si="0"/>
        <v>20244.190000000002</v>
      </c>
      <c r="F22" s="29">
        <v>33640</v>
      </c>
      <c r="G22" s="29">
        <v>43944</v>
      </c>
    </row>
    <row r="23" spans="1:7" ht="12.95" customHeight="1" x14ac:dyDescent="0.2">
      <c r="A23" s="7" t="s">
        <v>93</v>
      </c>
      <c r="B23" s="22" t="s">
        <v>111</v>
      </c>
      <c r="C23" s="28">
        <v>8743.06</v>
      </c>
      <c r="D23" s="29">
        <v>4968</v>
      </c>
      <c r="E23" s="45">
        <f t="shared" si="0"/>
        <v>4968</v>
      </c>
      <c r="F23" s="29">
        <v>9936</v>
      </c>
      <c r="G23" s="29">
        <v>10254</v>
      </c>
    </row>
    <row r="24" spans="1:7" ht="12.95" customHeight="1" x14ac:dyDescent="0.2">
      <c r="A24" s="7" t="s">
        <v>354</v>
      </c>
      <c r="B24" s="22" t="s">
        <v>113</v>
      </c>
      <c r="C24" s="28">
        <v>18500</v>
      </c>
      <c r="D24" s="29">
        <v>0</v>
      </c>
      <c r="E24" s="45">
        <f t="shared" si="0"/>
        <v>0</v>
      </c>
      <c r="F24" s="29">
        <v>0</v>
      </c>
      <c r="G24" s="29">
        <v>0</v>
      </c>
    </row>
    <row r="25" spans="1:7" ht="12.95" customHeight="1" x14ac:dyDescent="0.2">
      <c r="A25" s="7" t="s">
        <v>267</v>
      </c>
      <c r="B25" s="22" t="s">
        <v>113</v>
      </c>
      <c r="C25" s="28">
        <v>127500</v>
      </c>
      <c r="D25" s="29">
        <v>0</v>
      </c>
      <c r="E25" s="45">
        <f t="shared" si="0"/>
        <v>0</v>
      </c>
      <c r="F25" s="29">
        <v>0</v>
      </c>
      <c r="G25" s="29">
        <v>0</v>
      </c>
    </row>
    <row r="26" spans="1:7" ht="12.95" customHeight="1" x14ac:dyDescent="0.2">
      <c r="A26" s="7" t="s">
        <v>96</v>
      </c>
      <c r="B26" s="22" t="s">
        <v>268</v>
      </c>
      <c r="C26" s="28">
        <v>40000</v>
      </c>
      <c r="D26" s="29">
        <v>0</v>
      </c>
      <c r="E26" s="45">
        <f t="shared" si="0"/>
        <v>45000</v>
      </c>
      <c r="F26" s="29">
        <v>45000</v>
      </c>
      <c r="G26" s="29">
        <v>45000</v>
      </c>
    </row>
    <row r="27" spans="1:7" ht="12.95" customHeight="1" x14ac:dyDescent="0.2">
      <c r="A27" s="7" t="s">
        <v>281</v>
      </c>
      <c r="B27" s="22" t="s">
        <v>113</v>
      </c>
      <c r="C27" s="28">
        <v>10000</v>
      </c>
      <c r="D27" s="29">
        <v>0</v>
      </c>
      <c r="E27" s="45">
        <f t="shared" si="0"/>
        <v>5000</v>
      </c>
      <c r="F27" s="29">
        <v>5000</v>
      </c>
      <c r="G27" s="29">
        <v>0</v>
      </c>
    </row>
    <row r="28" spans="1:7" ht="12.95" customHeight="1" x14ac:dyDescent="0.2">
      <c r="A28" s="23" t="s">
        <v>4</v>
      </c>
      <c r="B28" s="22"/>
      <c r="C28" s="28"/>
      <c r="D28" s="7"/>
      <c r="E28" s="7"/>
      <c r="F28" s="28"/>
      <c r="G28" s="49"/>
    </row>
    <row r="29" spans="1:7" ht="12.95" customHeight="1" x14ac:dyDescent="0.2">
      <c r="A29" s="7" t="s">
        <v>114</v>
      </c>
      <c r="B29" s="22" t="s">
        <v>145</v>
      </c>
      <c r="C29" s="28">
        <v>9978</v>
      </c>
      <c r="D29" s="29">
        <v>1980</v>
      </c>
      <c r="E29" s="45">
        <f t="shared" ref="E29:E42" si="1">F29-D29</f>
        <v>38020</v>
      </c>
      <c r="F29" s="29">
        <v>40000</v>
      </c>
      <c r="G29" s="29">
        <v>45000</v>
      </c>
    </row>
    <row r="30" spans="1:7" ht="12.95" customHeight="1" x14ac:dyDescent="0.2">
      <c r="A30" s="7" t="s">
        <v>116</v>
      </c>
      <c r="B30" s="25" t="s">
        <v>145</v>
      </c>
      <c r="C30" s="28">
        <v>30238</v>
      </c>
      <c r="D30" s="29">
        <v>11800</v>
      </c>
      <c r="E30" s="45">
        <f t="shared" si="1"/>
        <v>33200</v>
      </c>
      <c r="F30" s="29">
        <v>45000</v>
      </c>
      <c r="G30" s="29">
        <v>50000</v>
      </c>
    </row>
    <row r="31" spans="1:7" ht="12.95" customHeight="1" x14ac:dyDescent="0.2">
      <c r="A31" s="7" t="s">
        <v>118</v>
      </c>
      <c r="B31" s="25" t="s">
        <v>146</v>
      </c>
      <c r="C31" s="28">
        <v>28904</v>
      </c>
      <c r="D31" s="29">
        <v>0</v>
      </c>
      <c r="E31" s="45">
        <f t="shared" si="1"/>
        <v>50000</v>
      </c>
      <c r="F31" s="29">
        <v>50000</v>
      </c>
      <c r="G31" s="29">
        <v>42500</v>
      </c>
    </row>
    <row r="32" spans="1:7" ht="12.95" customHeight="1" x14ac:dyDescent="0.2">
      <c r="A32" s="7" t="s">
        <v>119</v>
      </c>
      <c r="B32" s="25" t="s">
        <v>147</v>
      </c>
      <c r="C32" s="28">
        <v>60312</v>
      </c>
      <c r="D32" s="29">
        <v>21660</v>
      </c>
      <c r="E32" s="45">
        <f t="shared" si="1"/>
        <v>78340</v>
      </c>
      <c r="F32" s="29">
        <v>100000</v>
      </c>
      <c r="G32" s="29">
        <v>140000</v>
      </c>
    </row>
    <row r="33" spans="1:7" ht="12.95" customHeight="1" x14ac:dyDescent="0.2">
      <c r="A33" s="7" t="s">
        <v>291</v>
      </c>
      <c r="B33" s="25" t="s">
        <v>149</v>
      </c>
      <c r="C33" s="28">
        <v>0</v>
      </c>
      <c r="D33" s="29">
        <v>0</v>
      </c>
      <c r="E33" s="45">
        <f t="shared" si="1"/>
        <v>8000</v>
      </c>
      <c r="F33" s="29">
        <v>8000</v>
      </c>
      <c r="G33" s="29">
        <v>8000</v>
      </c>
    </row>
    <row r="34" spans="1:7" ht="12.95" customHeight="1" x14ac:dyDescent="0.2">
      <c r="A34" s="7" t="s">
        <v>292</v>
      </c>
      <c r="B34" s="25" t="s">
        <v>151</v>
      </c>
      <c r="C34" s="28">
        <v>370</v>
      </c>
      <c r="D34" s="29">
        <v>0</v>
      </c>
      <c r="E34" s="45">
        <f t="shared" si="1"/>
        <v>15000</v>
      </c>
      <c r="F34" s="29">
        <v>15000</v>
      </c>
      <c r="G34" s="29">
        <v>15000</v>
      </c>
    </row>
    <row r="35" spans="1:7" ht="12.95" customHeight="1" x14ac:dyDescent="0.2">
      <c r="A35" s="7" t="s">
        <v>124</v>
      </c>
      <c r="B35" s="25" t="s">
        <v>279</v>
      </c>
      <c r="C35" s="28">
        <v>18000</v>
      </c>
      <c r="D35" s="29">
        <v>9000</v>
      </c>
      <c r="E35" s="45">
        <f t="shared" si="1"/>
        <v>12600</v>
      </c>
      <c r="F35" s="29">
        <v>21600</v>
      </c>
      <c r="G35" s="29">
        <v>21600</v>
      </c>
    </row>
    <row r="36" spans="1:7" ht="12.95" customHeight="1" x14ac:dyDescent="0.2">
      <c r="A36" s="7" t="s">
        <v>125</v>
      </c>
      <c r="B36" s="25" t="s">
        <v>153</v>
      </c>
      <c r="C36" s="28">
        <v>18702.060000000001</v>
      </c>
      <c r="D36" s="29">
        <v>6936.23</v>
      </c>
      <c r="E36" s="45">
        <f t="shared" si="1"/>
        <v>8063.77</v>
      </c>
      <c r="F36" s="29">
        <v>15000</v>
      </c>
      <c r="G36" s="29">
        <v>25500</v>
      </c>
    </row>
    <row r="37" spans="1:7" ht="12.95" customHeight="1" x14ac:dyDescent="0.2">
      <c r="A37" s="7" t="s">
        <v>283</v>
      </c>
      <c r="B37" s="22" t="s">
        <v>159</v>
      </c>
      <c r="C37" s="28">
        <v>2445</v>
      </c>
      <c r="D37" s="29">
        <v>0</v>
      </c>
      <c r="E37" s="45">
        <f t="shared" si="1"/>
        <v>10000</v>
      </c>
      <c r="F37" s="29">
        <v>10000</v>
      </c>
      <c r="G37" s="29">
        <v>10000</v>
      </c>
    </row>
    <row r="38" spans="1:7" ht="12.95" customHeight="1" x14ac:dyDescent="0.2">
      <c r="A38" s="7" t="s">
        <v>132</v>
      </c>
      <c r="B38" s="22" t="s">
        <v>160</v>
      </c>
      <c r="C38" s="28">
        <v>0</v>
      </c>
      <c r="D38" s="29">
        <v>3920</v>
      </c>
      <c r="E38" s="45">
        <f t="shared" si="1"/>
        <v>6080</v>
      </c>
      <c r="F38" s="29">
        <v>10000</v>
      </c>
      <c r="G38" s="29">
        <v>10000</v>
      </c>
    </row>
    <row r="39" spans="1:7" ht="12.95" customHeight="1" x14ac:dyDescent="0.2">
      <c r="A39" s="7" t="s">
        <v>135</v>
      </c>
      <c r="B39" s="22" t="s">
        <v>163</v>
      </c>
      <c r="C39" s="28">
        <v>0</v>
      </c>
      <c r="D39" s="29">
        <v>0</v>
      </c>
      <c r="E39" s="45">
        <f t="shared" si="1"/>
        <v>2000</v>
      </c>
      <c r="F39" s="29">
        <v>2000</v>
      </c>
      <c r="G39" s="29">
        <v>2000</v>
      </c>
    </row>
    <row r="40" spans="1:7" ht="12.95" customHeight="1" x14ac:dyDescent="0.2">
      <c r="A40" s="7" t="s">
        <v>284</v>
      </c>
      <c r="B40" s="22" t="s">
        <v>164</v>
      </c>
      <c r="C40" s="29">
        <v>0</v>
      </c>
      <c r="D40" s="29">
        <v>639.05999999999995</v>
      </c>
      <c r="E40" s="45">
        <f t="shared" si="1"/>
        <v>1360.94</v>
      </c>
      <c r="F40" s="29">
        <v>2000</v>
      </c>
      <c r="G40" s="29">
        <v>2000</v>
      </c>
    </row>
    <row r="41" spans="1:7" ht="12.95" customHeight="1" x14ac:dyDescent="0.2">
      <c r="A41" s="7" t="s">
        <v>138</v>
      </c>
      <c r="B41" s="22" t="s">
        <v>165</v>
      </c>
      <c r="C41" s="29">
        <v>309150</v>
      </c>
      <c r="D41" s="29">
        <v>90912.4</v>
      </c>
      <c r="E41" s="45">
        <f t="shared" si="1"/>
        <v>126887.6</v>
      </c>
      <c r="F41" s="29">
        <v>217800</v>
      </c>
      <c r="G41" s="29">
        <v>237600</v>
      </c>
    </row>
    <row r="42" spans="1:7" ht="12.95" customHeight="1" x14ac:dyDescent="0.2">
      <c r="A42" s="7" t="s">
        <v>557</v>
      </c>
      <c r="B42" s="22" t="s">
        <v>165</v>
      </c>
      <c r="C42" s="29">
        <v>13500</v>
      </c>
      <c r="D42" s="29">
        <v>0</v>
      </c>
      <c r="E42" s="45">
        <f t="shared" si="1"/>
        <v>0</v>
      </c>
      <c r="F42" s="29">
        <v>0</v>
      </c>
      <c r="G42" s="29">
        <v>0</v>
      </c>
    </row>
    <row r="43" spans="1:7" ht="12.95" customHeight="1" x14ac:dyDescent="0.2">
      <c r="A43" s="7" t="s">
        <v>7</v>
      </c>
      <c r="B43" s="3"/>
      <c r="C43" s="29"/>
      <c r="D43" s="7"/>
      <c r="E43" s="7"/>
      <c r="F43" s="7"/>
      <c r="G43" s="29"/>
    </row>
    <row r="44" spans="1:7" ht="12.95" customHeight="1" x14ac:dyDescent="0.2">
      <c r="A44" s="7" t="s">
        <v>8</v>
      </c>
      <c r="B44" s="3"/>
      <c r="C44" s="29"/>
      <c r="D44" s="7"/>
      <c r="E44" s="7"/>
      <c r="F44" s="3"/>
      <c r="G44" s="29"/>
    </row>
    <row r="45" spans="1:7" ht="12.95" customHeight="1" x14ac:dyDescent="0.2">
      <c r="A45" s="7" t="s">
        <v>287</v>
      </c>
      <c r="B45" s="22" t="s">
        <v>289</v>
      </c>
      <c r="C45" s="28">
        <v>0</v>
      </c>
      <c r="D45" s="29">
        <v>0</v>
      </c>
      <c r="E45" s="54">
        <f t="shared" ref="E45" si="2">F45-D45</f>
        <v>40000</v>
      </c>
      <c r="F45" s="49">
        <v>40000</v>
      </c>
      <c r="G45" s="29">
        <v>100000</v>
      </c>
    </row>
    <row r="46" spans="1:7" ht="12.95" customHeight="1" x14ac:dyDescent="0.2">
      <c r="A46" s="16" t="s">
        <v>9</v>
      </c>
      <c r="B46" s="5"/>
      <c r="C46" s="51">
        <f>SUM(C9:C45)</f>
        <v>3605843.0500000003</v>
      </c>
      <c r="D46" s="50">
        <f>SUM(D9:D45)</f>
        <v>1627563.8</v>
      </c>
      <c r="E46" s="52">
        <f>SUM(E9:E45)</f>
        <v>2059423.2</v>
      </c>
      <c r="F46" s="50">
        <f>SUM(F9:F45)</f>
        <v>3686987</v>
      </c>
      <c r="G46" s="53">
        <f>SUM(G9:G45)</f>
        <v>3922476</v>
      </c>
    </row>
    <row r="47" spans="1:7" x14ac:dyDescent="0.2">
      <c r="A47" s="15" t="s">
        <v>0</v>
      </c>
      <c r="B47" s="2"/>
      <c r="C47" s="2"/>
      <c r="D47" s="2"/>
      <c r="E47" s="2"/>
      <c r="F47" s="2"/>
      <c r="G47" s="2"/>
    </row>
    <row r="48" spans="1:7" x14ac:dyDescent="0.2">
      <c r="A48" s="2"/>
      <c r="B48" s="2"/>
      <c r="C48" s="2"/>
      <c r="D48" s="2"/>
      <c r="E48" s="2"/>
      <c r="F48" s="2"/>
      <c r="G48" s="2"/>
    </row>
    <row r="49" spans="1:7" x14ac:dyDescent="0.2">
      <c r="A49" s="14" t="s">
        <v>10</v>
      </c>
      <c r="B49" s="14" t="s">
        <v>11</v>
      </c>
      <c r="C49" s="2"/>
      <c r="D49" s="2"/>
      <c r="E49" s="14" t="s">
        <v>12</v>
      </c>
      <c r="F49" s="2"/>
      <c r="G49" s="2"/>
    </row>
    <row r="50" spans="1:7" x14ac:dyDescent="0.2">
      <c r="A50" s="14" t="s">
        <v>1154</v>
      </c>
      <c r="B50" s="14" t="s">
        <v>1154</v>
      </c>
      <c r="C50" s="2"/>
      <c r="D50" s="2"/>
      <c r="E50" s="14" t="s">
        <v>1154</v>
      </c>
      <c r="F50" s="2"/>
      <c r="G50" s="2"/>
    </row>
    <row r="51" spans="1:7" ht="24" customHeight="1" x14ac:dyDescent="0.2">
      <c r="A51" s="108" t="s">
        <v>316</v>
      </c>
      <c r="B51" s="134" t="s">
        <v>265</v>
      </c>
      <c r="C51" s="134"/>
      <c r="D51" s="134"/>
      <c r="E51" s="134" t="s">
        <v>1125</v>
      </c>
      <c r="F51" s="134"/>
      <c r="G51" s="134"/>
    </row>
    <row r="52" spans="1:7" x14ac:dyDescent="0.2">
      <c r="A52" s="2"/>
      <c r="B52" s="10"/>
      <c r="C52" s="10"/>
      <c r="D52" s="2"/>
      <c r="E52" s="2"/>
      <c r="F52" s="2"/>
      <c r="G52" s="2"/>
    </row>
    <row r="53" spans="1:7" x14ac:dyDescent="0.2">
      <c r="A53" s="2"/>
      <c r="B53" s="2"/>
      <c r="C53" s="2"/>
      <c r="D53" s="2"/>
      <c r="E53" s="2"/>
      <c r="F53" s="2"/>
      <c r="G53" s="2"/>
    </row>
    <row r="54" spans="1:7" x14ac:dyDescent="0.2">
      <c r="A54" s="2"/>
      <c r="B54" s="2"/>
      <c r="C54" s="2"/>
      <c r="D54" s="2"/>
      <c r="E54" s="2"/>
      <c r="F54" s="2"/>
      <c r="G54" s="2"/>
    </row>
  </sheetData>
  <mergeCells count="10">
    <mergeCell ref="G6:G7"/>
    <mergeCell ref="B51:D51"/>
    <mergeCell ref="E51:G51"/>
    <mergeCell ref="B3:E3"/>
    <mergeCell ref="B4:E4"/>
    <mergeCell ref="A5:B5"/>
    <mergeCell ref="A6:A7"/>
    <mergeCell ref="B6:B7"/>
    <mergeCell ref="C6:C7"/>
    <mergeCell ref="D6:F6"/>
  </mergeCells>
  <pageMargins left="0.98425196850393704" right="0" top="0" bottom="0" header="0.31496062992126" footer="0.31496062992126"/>
  <pageSetup paperSize="5" scale="85" orientation="landscape" horizontalDpi="300" verticalDpi="300" r:id="rId1"/>
  <rowBreaks count="1" manualBreakCount="1">
    <brk id="52" max="6" man="1"/>
  </rowBreaks>
  <colBreaks count="1" manualBreakCount="1">
    <brk id="8" max="51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56"/>
  <sheetViews>
    <sheetView topLeftCell="A43" zoomScaleNormal="100" zoomScaleSheetLayoutView="100" workbookViewId="0">
      <selection activeCell="E52" sqref="E52"/>
    </sheetView>
  </sheetViews>
  <sheetFormatPr defaultColWidth="9.140625" defaultRowHeight="11.25" x14ac:dyDescent="0.2"/>
  <cols>
    <col min="1" max="1" width="50" style="1" customWidth="1"/>
    <col min="2" max="2" width="11.140625" style="1" customWidth="1"/>
    <col min="3" max="3" width="19.140625" style="1" customWidth="1"/>
    <col min="4" max="4" width="19.85546875" style="1" customWidth="1"/>
    <col min="5" max="5" width="20.140625" style="1" customWidth="1"/>
    <col min="6" max="6" width="18.5703125" style="1" customWidth="1"/>
    <col min="7" max="7" width="21.42578125" style="1" customWidth="1"/>
    <col min="8" max="16384" width="9.140625" style="1"/>
  </cols>
  <sheetData>
    <row r="1" spans="1:7" x14ac:dyDescent="0.2">
      <c r="A1" s="10" t="s">
        <v>23</v>
      </c>
    </row>
    <row r="2" spans="1:7" x14ac:dyDescent="0.2">
      <c r="A2" s="10" t="s">
        <v>1</v>
      </c>
    </row>
    <row r="3" spans="1:7" ht="18" customHeight="1" x14ac:dyDescent="0.2">
      <c r="A3" s="2"/>
      <c r="B3" s="126" t="s">
        <v>13</v>
      </c>
      <c r="C3" s="126"/>
      <c r="D3" s="126"/>
      <c r="E3" s="126"/>
      <c r="F3" s="2"/>
      <c r="G3" s="2"/>
    </row>
    <row r="4" spans="1:7" x14ac:dyDescent="0.2">
      <c r="A4" s="2"/>
      <c r="B4" s="127" t="s">
        <v>82</v>
      </c>
      <c r="C4" s="127"/>
      <c r="D4" s="127"/>
      <c r="E4" s="127"/>
      <c r="F4" s="2"/>
      <c r="G4" s="2"/>
    </row>
    <row r="5" spans="1:7" x14ac:dyDescent="0.2">
      <c r="A5" s="135" t="s">
        <v>294</v>
      </c>
      <c r="B5" s="135"/>
      <c r="C5" s="24"/>
      <c r="D5" s="2"/>
      <c r="E5" s="2"/>
      <c r="F5" s="2"/>
      <c r="G5" s="2"/>
    </row>
    <row r="6" spans="1:7" ht="13.5" customHeight="1" x14ac:dyDescent="0.2">
      <c r="A6" s="122" t="s">
        <v>16</v>
      </c>
      <c r="B6" s="128" t="s">
        <v>15</v>
      </c>
      <c r="C6" s="122" t="s">
        <v>17</v>
      </c>
      <c r="D6" s="136" t="s">
        <v>2</v>
      </c>
      <c r="E6" s="132"/>
      <c r="F6" s="133"/>
      <c r="G6" s="122" t="s">
        <v>20</v>
      </c>
    </row>
    <row r="7" spans="1:7" ht="33" customHeight="1" x14ac:dyDescent="0.2">
      <c r="A7" s="123"/>
      <c r="B7" s="129"/>
      <c r="C7" s="123"/>
      <c r="D7" s="18" t="s">
        <v>18</v>
      </c>
      <c r="E7" s="18" t="s">
        <v>22</v>
      </c>
      <c r="F7" s="19" t="s">
        <v>19</v>
      </c>
      <c r="G7" s="123"/>
    </row>
    <row r="8" spans="1:7" ht="12.95" customHeight="1" x14ac:dyDescent="0.2">
      <c r="A8" s="26" t="s">
        <v>3</v>
      </c>
      <c r="B8" s="3"/>
      <c r="C8" s="2"/>
      <c r="D8" s="7"/>
      <c r="E8" s="7"/>
      <c r="F8" s="7"/>
      <c r="G8" s="7"/>
    </row>
    <row r="9" spans="1:7" ht="12.95" customHeight="1" x14ac:dyDescent="0.2">
      <c r="A9" s="7" t="s">
        <v>6</v>
      </c>
      <c r="B9" s="22" t="s">
        <v>98</v>
      </c>
      <c r="C9" s="28">
        <v>0</v>
      </c>
      <c r="D9" s="29">
        <v>460998.29</v>
      </c>
      <c r="E9" s="45">
        <f>F9-D9</f>
        <v>475817.71</v>
      </c>
      <c r="F9" s="29">
        <v>936816</v>
      </c>
      <c r="G9" s="29">
        <v>954828</v>
      </c>
    </row>
    <row r="10" spans="1:7" ht="12.95" customHeight="1" x14ac:dyDescent="0.2">
      <c r="A10" s="7" t="s">
        <v>83</v>
      </c>
      <c r="B10" s="22" t="s">
        <v>99</v>
      </c>
      <c r="C10" s="28">
        <v>710420</v>
      </c>
      <c r="D10" s="29">
        <v>363240</v>
      </c>
      <c r="E10" s="45">
        <f t="shared" ref="E10:E28" si="0">F10-D10</f>
        <v>481560</v>
      </c>
      <c r="F10" s="29">
        <v>844800</v>
      </c>
      <c r="G10" s="29">
        <v>887040</v>
      </c>
    </row>
    <row r="11" spans="1:7" ht="12.95" customHeight="1" x14ac:dyDescent="0.2">
      <c r="A11" s="7" t="s">
        <v>21</v>
      </c>
      <c r="B11" s="22" t="s">
        <v>100</v>
      </c>
      <c r="C11" s="28">
        <v>178000</v>
      </c>
      <c r="D11" s="29">
        <v>108000</v>
      </c>
      <c r="E11" s="45">
        <f t="shared" si="0"/>
        <v>108000</v>
      </c>
      <c r="F11" s="29">
        <v>216000</v>
      </c>
      <c r="G11" s="29">
        <v>216000</v>
      </c>
    </row>
    <row r="12" spans="1:7" ht="12.95" customHeight="1" x14ac:dyDescent="0.2">
      <c r="A12" s="7" t="s">
        <v>84</v>
      </c>
      <c r="B12" s="22" t="s">
        <v>101</v>
      </c>
      <c r="C12" s="28">
        <v>0</v>
      </c>
      <c r="D12" s="29">
        <v>40500</v>
      </c>
      <c r="E12" s="45">
        <f t="shared" si="0"/>
        <v>40500</v>
      </c>
      <c r="F12" s="29">
        <v>81000</v>
      </c>
      <c r="G12" s="29">
        <v>81000</v>
      </c>
    </row>
    <row r="13" spans="1:7" ht="12.95" customHeight="1" x14ac:dyDescent="0.2">
      <c r="A13" s="7" t="s">
        <v>85</v>
      </c>
      <c r="B13" s="22" t="s">
        <v>102</v>
      </c>
      <c r="C13" s="28">
        <v>0</v>
      </c>
      <c r="D13" s="29">
        <v>40500</v>
      </c>
      <c r="E13" s="45">
        <f t="shared" si="0"/>
        <v>40500</v>
      </c>
      <c r="F13" s="29">
        <v>81000</v>
      </c>
      <c r="G13" s="29">
        <v>81000</v>
      </c>
    </row>
    <row r="14" spans="1:7" ht="12.95" customHeight="1" x14ac:dyDescent="0.2">
      <c r="A14" s="7" t="s">
        <v>86</v>
      </c>
      <c r="B14" s="22" t="s">
        <v>103</v>
      </c>
      <c r="C14" s="28">
        <v>48000</v>
      </c>
      <c r="D14" s="29">
        <v>48000</v>
      </c>
      <c r="E14" s="45">
        <f t="shared" si="0"/>
        <v>6000</v>
      </c>
      <c r="F14" s="29">
        <v>54000</v>
      </c>
      <c r="G14" s="29">
        <v>54000</v>
      </c>
    </row>
    <row r="15" spans="1:7" ht="12.95" customHeight="1" x14ac:dyDescent="0.2">
      <c r="A15" s="7" t="s">
        <v>353</v>
      </c>
      <c r="B15" s="22" t="s">
        <v>104</v>
      </c>
      <c r="C15" s="28">
        <v>43200</v>
      </c>
      <c r="D15" s="29">
        <v>0</v>
      </c>
      <c r="E15" s="45">
        <f t="shared" si="0"/>
        <v>0</v>
      </c>
      <c r="F15" s="29">
        <v>0</v>
      </c>
      <c r="G15" s="29">
        <v>0</v>
      </c>
    </row>
    <row r="16" spans="1:7" ht="12.95" customHeight="1" x14ac:dyDescent="0.2">
      <c r="A16" s="7" t="s">
        <v>87</v>
      </c>
      <c r="B16" s="22" t="s">
        <v>104</v>
      </c>
      <c r="C16" s="28">
        <v>61600</v>
      </c>
      <c r="D16" s="29">
        <v>148468</v>
      </c>
      <c r="E16" s="45">
        <f t="shared" si="0"/>
        <v>0</v>
      </c>
      <c r="F16" s="29">
        <v>148468</v>
      </c>
      <c r="G16" s="29">
        <v>153489</v>
      </c>
    </row>
    <row r="17" spans="1:7" ht="12.95" customHeight="1" x14ac:dyDescent="0.2">
      <c r="A17" s="7" t="s">
        <v>786</v>
      </c>
      <c r="B17" s="22" t="s">
        <v>104</v>
      </c>
      <c r="C17" s="28">
        <v>70000</v>
      </c>
      <c r="D17" s="29">
        <v>0</v>
      </c>
      <c r="E17" s="45">
        <f t="shared" si="0"/>
        <v>0</v>
      </c>
      <c r="F17" s="29">
        <v>0</v>
      </c>
      <c r="G17" s="29">
        <v>0</v>
      </c>
    </row>
    <row r="18" spans="1:7" ht="12.95" customHeight="1" x14ac:dyDescent="0.2">
      <c r="A18" s="7" t="s">
        <v>88</v>
      </c>
      <c r="B18" s="22" t="s">
        <v>106</v>
      </c>
      <c r="C18" s="28">
        <v>56980</v>
      </c>
      <c r="D18" s="29">
        <v>0</v>
      </c>
      <c r="E18" s="45">
        <f t="shared" si="0"/>
        <v>148468</v>
      </c>
      <c r="F18" s="29">
        <v>148468</v>
      </c>
      <c r="G18" s="29">
        <v>153489</v>
      </c>
    </row>
    <row r="19" spans="1:7" ht="12.95" customHeight="1" x14ac:dyDescent="0.2">
      <c r="A19" s="7" t="s">
        <v>89</v>
      </c>
      <c r="B19" s="22" t="s">
        <v>107</v>
      </c>
      <c r="C19" s="28">
        <v>35000</v>
      </c>
      <c r="D19" s="29">
        <v>0</v>
      </c>
      <c r="E19" s="45">
        <f t="shared" si="0"/>
        <v>45000</v>
      </c>
      <c r="F19" s="29">
        <v>45000</v>
      </c>
      <c r="G19" s="29">
        <v>45000</v>
      </c>
    </row>
    <row r="20" spans="1:7" ht="12.95" customHeight="1" x14ac:dyDescent="0.2">
      <c r="A20" s="7" t="s">
        <v>90</v>
      </c>
      <c r="B20" s="22" t="s">
        <v>108</v>
      </c>
      <c r="C20" s="28">
        <v>91281.2</v>
      </c>
      <c r="D20" s="29">
        <v>105913.26</v>
      </c>
      <c r="E20" s="45">
        <f t="shared" si="0"/>
        <v>107880.74</v>
      </c>
      <c r="F20" s="29">
        <v>213794</v>
      </c>
      <c r="G20" s="29">
        <v>221025</v>
      </c>
    </row>
    <row r="21" spans="1:7" ht="12.95" customHeight="1" x14ac:dyDescent="0.2">
      <c r="A21" s="7" t="s">
        <v>91</v>
      </c>
      <c r="B21" s="22" t="s">
        <v>109</v>
      </c>
      <c r="C21" s="28">
        <v>0</v>
      </c>
      <c r="D21" s="29">
        <v>600</v>
      </c>
      <c r="E21" s="45">
        <f t="shared" si="0"/>
        <v>600</v>
      </c>
      <c r="F21" s="29">
        <v>1200</v>
      </c>
      <c r="G21" s="29">
        <v>1200</v>
      </c>
    </row>
    <row r="22" spans="1:7" ht="12.95" customHeight="1" x14ac:dyDescent="0.2">
      <c r="A22" s="7" t="s">
        <v>92</v>
      </c>
      <c r="B22" s="22" t="s">
        <v>110</v>
      </c>
      <c r="C22" s="28">
        <v>14400</v>
      </c>
      <c r="D22" s="29">
        <v>11901.2</v>
      </c>
      <c r="E22" s="45">
        <f t="shared" si="0"/>
        <v>17467.8</v>
      </c>
      <c r="F22" s="29">
        <v>29369</v>
      </c>
      <c r="G22" s="29">
        <v>38400</v>
      </c>
    </row>
    <row r="23" spans="1:7" ht="12.95" customHeight="1" x14ac:dyDescent="0.2">
      <c r="A23" s="7" t="s">
        <v>93</v>
      </c>
      <c r="B23" s="22" t="s">
        <v>111</v>
      </c>
      <c r="C23" s="29">
        <v>7607.6</v>
      </c>
      <c r="D23" s="49">
        <v>5312.12</v>
      </c>
      <c r="E23" s="45">
        <f t="shared" si="0"/>
        <v>4335.88</v>
      </c>
      <c r="F23" s="29">
        <v>9648</v>
      </c>
      <c r="G23" s="29">
        <v>10072</v>
      </c>
    </row>
    <row r="24" spans="1:7" ht="12.95" customHeight="1" x14ac:dyDescent="0.2">
      <c r="A24" s="7" t="s">
        <v>354</v>
      </c>
      <c r="B24" s="22" t="s">
        <v>113</v>
      </c>
      <c r="C24" s="29">
        <v>7845.77</v>
      </c>
      <c r="D24" s="49">
        <v>0</v>
      </c>
      <c r="E24" s="45">
        <f t="shared" si="0"/>
        <v>0</v>
      </c>
      <c r="F24" s="29">
        <v>0</v>
      </c>
      <c r="G24" s="29">
        <v>0</v>
      </c>
    </row>
    <row r="25" spans="1:7" ht="12.95" customHeight="1" x14ac:dyDescent="0.2">
      <c r="A25" s="7" t="s">
        <v>787</v>
      </c>
      <c r="B25" s="22" t="s">
        <v>113</v>
      </c>
      <c r="C25" s="29">
        <v>39316.9</v>
      </c>
      <c r="D25" s="49">
        <v>0</v>
      </c>
      <c r="E25" s="48"/>
      <c r="F25" s="49"/>
      <c r="G25" s="29"/>
    </row>
    <row r="26" spans="1:7" ht="12.95" customHeight="1" x14ac:dyDescent="0.2">
      <c r="A26" s="7" t="s">
        <v>267</v>
      </c>
      <c r="B26" s="22" t="s">
        <v>113</v>
      </c>
      <c r="C26" s="29">
        <v>111250</v>
      </c>
      <c r="D26" s="49">
        <v>0</v>
      </c>
      <c r="E26" s="48">
        <f t="shared" si="0"/>
        <v>0</v>
      </c>
      <c r="F26" s="49">
        <v>0</v>
      </c>
      <c r="G26" s="29">
        <v>0</v>
      </c>
    </row>
    <row r="27" spans="1:7" ht="12.95" customHeight="1" x14ac:dyDescent="0.2">
      <c r="A27" s="7" t="s">
        <v>96</v>
      </c>
      <c r="B27" s="22" t="s">
        <v>268</v>
      </c>
      <c r="C27" s="29">
        <v>35000</v>
      </c>
      <c r="D27" s="49">
        <v>0</v>
      </c>
      <c r="E27" s="48">
        <f t="shared" si="0"/>
        <v>45000</v>
      </c>
      <c r="F27" s="49">
        <v>45000</v>
      </c>
      <c r="G27" s="29">
        <v>45000</v>
      </c>
    </row>
    <row r="28" spans="1:7" ht="12.95" customHeight="1" x14ac:dyDescent="0.2">
      <c r="A28" s="7" t="s">
        <v>281</v>
      </c>
      <c r="B28" s="22" t="s">
        <v>113</v>
      </c>
      <c r="C28" s="29">
        <v>10000</v>
      </c>
      <c r="D28" s="49">
        <v>0</v>
      </c>
      <c r="E28" s="48">
        <f t="shared" si="0"/>
        <v>0</v>
      </c>
      <c r="F28" s="49">
        <v>0</v>
      </c>
      <c r="G28" s="29">
        <v>10000</v>
      </c>
    </row>
    <row r="29" spans="1:7" ht="12.95" customHeight="1" x14ac:dyDescent="0.2">
      <c r="A29" s="23" t="s">
        <v>4</v>
      </c>
      <c r="B29" s="22"/>
      <c r="C29" s="29"/>
      <c r="D29" s="3"/>
      <c r="E29" s="3"/>
      <c r="F29" s="49"/>
      <c r="G29" s="49"/>
    </row>
    <row r="30" spans="1:7" ht="12.95" customHeight="1" x14ac:dyDescent="0.2">
      <c r="A30" s="7" t="s">
        <v>295</v>
      </c>
      <c r="B30" s="22" t="s">
        <v>145</v>
      </c>
      <c r="C30" s="28">
        <v>0</v>
      </c>
      <c r="D30" s="29"/>
      <c r="E30" s="48">
        <f t="shared" ref="E30:E44" si="1">F30-D30</f>
        <v>40000</v>
      </c>
      <c r="F30" s="49">
        <v>40000</v>
      </c>
      <c r="G30" s="49">
        <v>50000</v>
      </c>
    </row>
    <row r="31" spans="1:7" ht="12.95" customHeight="1" x14ac:dyDescent="0.2">
      <c r="A31" s="7" t="s">
        <v>788</v>
      </c>
      <c r="B31" s="22" t="s">
        <v>146</v>
      </c>
      <c r="C31" s="28">
        <v>0</v>
      </c>
      <c r="D31" s="29">
        <v>0</v>
      </c>
      <c r="E31" s="48"/>
      <c r="F31" s="49">
        <v>0</v>
      </c>
      <c r="G31" s="49">
        <v>40000</v>
      </c>
    </row>
    <row r="32" spans="1:7" ht="12.95" customHeight="1" x14ac:dyDescent="0.2">
      <c r="A32" s="7" t="s">
        <v>119</v>
      </c>
      <c r="B32" s="25" t="s">
        <v>147</v>
      </c>
      <c r="C32" s="28">
        <v>0</v>
      </c>
      <c r="D32" s="29">
        <v>42659</v>
      </c>
      <c r="E32" s="45">
        <f t="shared" si="1"/>
        <v>23714</v>
      </c>
      <c r="F32" s="29">
        <v>66373</v>
      </c>
      <c r="G32" s="29">
        <v>70000</v>
      </c>
    </row>
    <row r="33" spans="1:7" ht="12.95" customHeight="1" x14ac:dyDescent="0.2">
      <c r="A33" s="7" t="s">
        <v>296</v>
      </c>
      <c r="B33" s="25" t="s">
        <v>150</v>
      </c>
      <c r="C33" s="28">
        <v>700</v>
      </c>
      <c r="D33" s="29">
        <v>0</v>
      </c>
      <c r="E33" s="45">
        <f t="shared" si="1"/>
        <v>10000</v>
      </c>
      <c r="F33" s="29">
        <v>10000</v>
      </c>
      <c r="G33" s="29">
        <v>15000</v>
      </c>
    </row>
    <row r="34" spans="1:7" ht="12.95" customHeight="1" x14ac:dyDescent="0.2">
      <c r="A34" s="7" t="s">
        <v>297</v>
      </c>
      <c r="B34" s="25" t="s">
        <v>150</v>
      </c>
      <c r="C34" s="28">
        <v>0</v>
      </c>
      <c r="D34" s="29">
        <v>0</v>
      </c>
      <c r="E34" s="45">
        <f t="shared" si="1"/>
        <v>22800</v>
      </c>
      <c r="F34" s="29">
        <v>22800</v>
      </c>
      <c r="G34" s="29">
        <v>25000</v>
      </c>
    </row>
    <row r="35" spans="1:7" ht="12.95" customHeight="1" x14ac:dyDescent="0.2">
      <c r="A35" s="7" t="s">
        <v>124</v>
      </c>
      <c r="B35" s="25" t="s">
        <v>279</v>
      </c>
      <c r="C35" s="28">
        <v>0</v>
      </c>
      <c r="D35" s="29">
        <v>3798</v>
      </c>
      <c r="E35" s="45">
        <f t="shared" si="1"/>
        <v>17802</v>
      </c>
      <c r="F35" s="29">
        <v>21600</v>
      </c>
      <c r="G35" s="49">
        <v>21600</v>
      </c>
    </row>
    <row r="36" spans="1:7" ht="12.95" customHeight="1" x14ac:dyDescent="0.2">
      <c r="A36" s="7" t="s">
        <v>125</v>
      </c>
      <c r="B36" s="25" t="s">
        <v>153</v>
      </c>
      <c r="C36" s="29">
        <v>0</v>
      </c>
      <c r="D36" s="49">
        <v>3000</v>
      </c>
      <c r="E36" s="48">
        <f t="shared" si="1"/>
        <v>17389</v>
      </c>
      <c r="F36" s="29">
        <v>20389</v>
      </c>
      <c r="G36" s="49">
        <v>18000</v>
      </c>
    </row>
    <row r="37" spans="1:7" ht="12.95" customHeight="1" x14ac:dyDescent="0.2">
      <c r="A37" s="7" t="s">
        <v>298</v>
      </c>
      <c r="B37" s="22" t="s">
        <v>302</v>
      </c>
      <c r="C37" s="29">
        <v>2895</v>
      </c>
      <c r="D37" s="49"/>
      <c r="E37" s="48">
        <f t="shared" si="1"/>
        <v>10000</v>
      </c>
      <c r="F37" s="29">
        <v>10000</v>
      </c>
      <c r="G37" s="49">
        <v>10000</v>
      </c>
    </row>
    <row r="38" spans="1:7" ht="12.95" customHeight="1" x14ac:dyDescent="0.2">
      <c r="A38" s="7" t="s">
        <v>299</v>
      </c>
      <c r="B38" s="22" t="s">
        <v>302</v>
      </c>
      <c r="C38" s="29">
        <v>0</v>
      </c>
      <c r="D38" s="49">
        <v>16455</v>
      </c>
      <c r="E38" s="48">
        <f t="shared" si="1"/>
        <v>53545</v>
      </c>
      <c r="F38" s="49">
        <v>70000</v>
      </c>
      <c r="G38" s="49">
        <v>70000</v>
      </c>
    </row>
    <row r="39" spans="1:7" ht="12.95" customHeight="1" x14ac:dyDescent="0.2">
      <c r="A39" s="7" t="s">
        <v>300</v>
      </c>
      <c r="B39" s="22" t="s">
        <v>221</v>
      </c>
      <c r="C39" s="29">
        <v>6467.5</v>
      </c>
      <c r="D39" s="49">
        <v>0</v>
      </c>
      <c r="E39" s="48">
        <f t="shared" si="1"/>
        <v>15000</v>
      </c>
      <c r="F39" s="49">
        <v>15000</v>
      </c>
      <c r="G39" s="49">
        <v>15000</v>
      </c>
    </row>
    <row r="40" spans="1:7" ht="12.95" customHeight="1" x14ac:dyDescent="0.2">
      <c r="A40" s="7" t="s">
        <v>131</v>
      </c>
      <c r="B40" s="22" t="s">
        <v>159</v>
      </c>
      <c r="C40" s="29">
        <v>0</v>
      </c>
      <c r="D40" s="49">
        <v>0</v>
      </c>
      <c r="E40" s="48">
        <f t="shared" si="1"/>
        <v>10000</v>
      </c>
      <c r="F40" s="49">
        <v>10000</v>
      </c>
      <c r="G40" s="49">
        <v>10000</v>
      </c>
    </row>
    <row r="41" spans="1:7" ht="12.95" customHeight="1" x14ac:dyDescent="0.2">
      <c r="A41" s="7" t="s">
        <v>301</v>
      </c>
      <c r="B41" s="22" t="s">
        <v>160</v>
      </c>
      <c r="C41" s="29">
        <v>0</v>
      </c>
      <c r="D41" s="49">
        <v>0</v>
      </c>
      <c r="E41" s="48">
        <f t="shared" si="1"/>
        <v>18000</v>
      </c>
      <c r="F41" s="49">
        <v>18000</v>
      </c>
      <c r="G41" s="49">
        <v>20000</v>
      </c>
    </row>
    <row r="42" spans="1:7" ht="12.95" customHeight="1" x14ac:dyDescent="0.2">
      <c r="A42" s="7" t="s">
        <v>303</v>
      </c>
      <c r="B42" s="22" t="s">
        <v>165</v>
      </c>
      <c r="C42" s="29">
        <v>140387.5</v>
      </c>
      <c r="D42" s="49">
        <v>34650</v>
      </c>
      <c r="E42" s="48">
        <f t="shared" si="1"/>
        <v>110550</v>
      </c>
      <c r="F42" s="49">
        <v>145200</v>
      </c>
      <c r="G42" s="49">
        <v>0</v>
      </c>
    </row>
    <row r="43" spans="1:7" ht="12.95" customHeight="1" x14ac:dyDescent="0.2">
      <c r="A43" s="7" t="s">
        <v>138</v>
      </c>
      <c r="B43" s="22" t="s">
        <v>165</v>
      </c>
      <c r="C43" s="29">
        <v>923812.5</v>
      </c>
      <c r="D43" s="49">
        <v>424550</v>
      </c>
      <c r="E43" s="48">
        <f t="shared" si="1"/>
        <v>506050</v>
      </c>
      <c r="F43" s="49">
        <v>930600</v>
      </c>
      <c r="G43" s="49">
        <v>1331280</v>
      </c>
    </row>
    <row r="44" spans="1:7" ht="12.95" customHeight="1" x14ac:dyDescent="0.2">
      <c r="A44" s="7" t="s">
        <v>558</v>
      </c>
      <c r="B44" s="22" t="s">
        <v>165</v>
      </c>
      <c r="C44" s="29">
        <v>49500</v>
      </c>
      <c r="D44" s="49">
        <v>0</v>
      </c>
      <c r="E44" s="48">
        <f t="shared" si="1"/>
        <v>0</v>
      </c>
      <c r="F44" s="49">
        <v>0</v>
      </c>
      <c r="G44" s="49">
        <v>0</v>
      </c>
    </row>
    <row r="45" spans="1:7" ht="12.95" customHeight="1" x14ac:dyDescent="0.2">
      <c r="A45" s="7" t="s">
        <v>7</v>
      </c>
      <c r="B45" s="3"/>
      <c r="C45" s="29"/>
      <c r="D45" s="49"/>
      <c r="E45" s="3"/>
      <c r="F45" s="49"/>
      <c r="G45" s="49"/>
    </row>
    <row r="46" spans="1:7" ht="12.95" customHeight="1" x14ac:dyDescent="0.2">
      <c r="A46" s="7" t="s">
        <v>8</v>
      </c>
      <c r="B46" s="3"/>
      <c r="C46" s="28"/>
      <c r="D46" s="29"/>
      <c r="E46" s="7"/>
      <c r="F46" s="3"/>
      <c r="G46" s="49"/>
    </row>
    <row r="47" spans="1:7" ht="12.95" customHeight="1" x14ac:dyDescent="0.2">
      <c r="A47" s="7" t="s">
        <v>304</v>
      </c>
      <c r="B47" s="22" t="s">
        <v>305</v>
      </c>
      <c r="C47" s="28">
        <v>0</v>
      </c>
      <c r="D47" s="29">
        <v>0</v>
      </c>
      <c r="E47" s="48">
        <f t="shared" ref="E47:E48" si="2">F47-D47</f>
        <v>100000</v>
      </c>
      <c r="F47" s="29">
        <v>100000</v>
      </c>
      <c r="G47" s="49">
        <v>260000</v>
      </c>
    </row>
    <row r="48" spans="1:7" ht="12.95" customHeight="1" x14ac:dyDescent="0.2">
      <c r="A48" s="7" t="s">
        <v>287</v>
      </c>
      <c r="B48" s="22" t="s">
        <v>289</v>
      </c>
      <c r="C48" s="28">
        <v>0</v>
      </c>
      <c r="D48" s="29">
        <v>0</v>
      </c>
      <c r="E48" s="48">
        <f t="shared" si="2"/>
        <v>50000</v>
      </c>
      <c r="F48" s="29">
        <v>50000</v>
      </c>
      <c r="G48" s="29">
        <v>50000</v>
      </c>
    </row>
    <row r="49" spans="1:7" ht="12.95" customHeight="1" x14ac:dyDescent="0.2">
      <c r="A49" s="16" t="s">
        <v>9</v>
      </c>
      <c r="B49" s="5"/>
      <c r="C49" s="51">
        <f>SUM(C9:C48)</f>
        <v>2643663.9699999997</v>
      </c>
      <c r="D49" s="50">
        <f>SUM(D9:D48)</f>
        <v>1858544.87</v>
      </c>
      <c r="E49" s="52">
        <f>SUM(E9:E48)</f>
        <v>2525980.13</v>
      </c>
      <c r="F49" s="50">
        <f>SUM(F9:F48)</f>
        <v>4384525</v>
      </c>
      <c r="G49" s="50">
        <f>SUM(G9:G48)</f>
        <v>4957423</v>
      </c>
    </row>
    <row r="50" spans="1:7" x14ac:dyDescent="0.2">
      <c r="A50" s="15" t="s">
        <v>0</v>
      </c>
      <c r="B50" s="2"/>
      <c r="C50" s="2"/>
      <c r="D50" s="2"/>
      <c r="E50" s="2"/>
      <c r="F50" s="2"/>
      <c r="G50" s="2"/>
    </row>
    <row r="51" spans="1:7" x14ac:dyDescent="0.2">
      <c r="A51" s="14" t="s">
        <v>10</v>
      </c>
      <c r="B51" s="14" t="s">
        <v>11</v>
      </c>
      <c r="C51" s="2"/>
      <c r="D51" s="2"/>
      <c r="E51" s="14" t="s">
        <v>12</v>
      </c>
      <c r="F51" s="2"/>
      <c r="G51" s="2"/>
    </row>
    <row r="52" spans="1:7" x14ac:dyDescent="0.2">
      <c r="A52" s="14" t="s">
        <v>1154</v>
      </c>
      <c r="B52" s="14" t="s">
        <v>1154</v>
      </c>
      <c r="C52" s="2"/>
      <c r="D52" s="2"/>
      <c r="E52" s="14" t="s">
        <v>1154</v>
      </c>
      <c r="F52" s="2"/>
      <c r="G52" s="2"/>
    </row>
    <row r="53" spans="1:7" ht="24" customHeight="1" x14ac:dyDescent="0.2">
      <c r="A53" s="108" t="s">
        <v>568</v>
      </c>
      <c r="B53" s="134" t="s">
        <v>265</v>
      </c>
      <c r="C53" s="134"/>
      <c r="D53" s="134"/>
      <c r="E53" s="134" t="s">
        <v>1125</v>
      </c>
      <c r="F53" s="134"/>
      <c r="G53" s="134"/>
    </row>
    <row r="54" spans="1:7" x14ac:dyDescent="0.2">
      <c r="A54" s="2"/>
      <c r="B54" s="10"/>
      <c r="C54" s="10"/>
      <c r="D54" s="2"/>
      <c r="E54" s="2"/>
      <c r="F54" s="2"/>
      <c r="G54" s="2"/>
    </row>
    <row r="55" spans="1:7" x14ac:dyDescent="0.2">
      <c r="A55" s="2"/>
      <c r="B55" s="2"/>
      <c r="C55" s="2"/>
      <c r="D55" s="2"/>
      <c r="E55" s="2"/>
      <c r="F55" s="2"/>
      <c r="G55" s="2"/>
    </row>
    <row r="56" spans="1:7" x14ac:dyDescent="0.2">
      <c r="A56" s="2"/>
      <c r="B56" s="2"/>
      <c r="C56" s="2"/>
      <c r="D56" s="2"/>
      <c r="E56" s="2"/>
      <c r="F56" s="2"/>
      <c r="G56" s="2"/>
    </row>
  </sheetData>
  <mergeCells count="10">
    <mergeCell ref="G6:G7"/>
    <mergeCell ref="B53:D53"/>
    <mergeCell ref="E53:G53"/>
    <mergeCell ref="B3:E3"/>
    <mergeCell ref="B4:E4"/>
    <mergeCell ref="A5:B5"/>
    <mergeCell ref="A6:A7"/>
    <mergeCell ref="B6:B7"/>
    <mergeCell ref="C6:C7"/>
    <mergeCell ref="D6:F6"/>
  </mergeCells>
  <pageMargins left="0.98425196850393704" right="0" top="0" bottom="0" header="0.31496062992126" footer="0.31496062992126"/>
  <pageSetup paperSize="5" scale="85" orientation="landscape" horizontalDpi="300" verticalDpi="300" r:id="rId1"/>
  <rowBreaks count="1" manualBreakCount="1">
    <brk id="54" max="6" man="1"/>
  </rowBreaks>
  <colBreaks count="1" manualBreakCount="1">
    <brk id="8" max="51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56"/>
  <sheetViews>
    <sheetView topLeftCell="A33" zoomScale="96" zoomScaleNormal="96" zoomScaleSheetLayoutView="100" workbookViewId="0">
      <selection activeCell="G56" sqref="G56"/>
    </sheetView>
  </sheetViews>
  <sheetFormatPr defaultColWidth="9.140625" defaultRowHeight="11.25" x14ac:dyDescent="0.2"/>
  <cols>
    <col min="1" max="1" width="50" style="1" customWidth="1"/>
    <col min="2" max="2" width="11.140625" style="1" customWidth="1"/>
    <col min="3" max="3" width="19.140625" style="1" customWidth="1"/>
    <col min="4" max="4" width="19.85546875" style="1" customWidth="1"/>
    <col min="5" max="5" width="20.140625" style="1" customWidth="1"/>
    <col min="6" max="6" width="18.5703125" style="1" customWidth="1"/>
    <col min="7" max="7" width="21.42578125" style="1" customWidth="1"/>
    <col min="8" max="16384" width="9.140625" style="1"/>
  </cols>
  <sheetData>
    <row r="1" spans="1:7" x14ac:dyDescent="0.2">
      <c r="A1" s="10" t="s">
        <v>23</v>
      </c>
    </row>
    <row r="2" spans="1:7" x14ac:dyDescent="0.2">
      <c r="A2" s="10" t="s">
        <v>1</v>
      </c>
    </row>
    <row r="3" spans="1:7" x14ac:dyDescent="0.2">
      <c r="A3" s="13" t="s">
        <v>5</v>
      </c>
      <c r="B3" s="11"/>
      <c r="C3" s="11"/>
      <c r="D3" s="11"/>
      <c r="E3" s="11"/>
      <c r="F3" s="11"/>
    </row>
    <row r="4" spans="1:7" ht="18" customHeight="1" x14ac:dyDescent="0.2">
      <c r="A4" s="2"/>
      <c r="B4" s="126" t="s">
        <v>13</v>
      </c>
      <c r="C4" s="126"/>
      <c r="D4" s="126"/>
      <c r="E4" s="126"/>
      <c r="F4" s="2"/>
      <c r="G4" s="2"/>
    </row>
    <row r="5" spans="1:7" x14ac:dyDescent="0.2">
      <c r="A5" s="2"/>
      <c r="B5" s="127" t="s">
        <v>82</v>
      </c>
      <c r="C5" s="127"/>
      <c r="D5" s="127"/>
      <c r="E5" s="127"/>
      <c r="F5" s="2"/>
      <c r="G5" s="2"/>
    </row>
    <row r="6" spans="1:7" x14ac:dyDescent="0.2">
      <c r="A6" s="135" t="s">
        <v>306</v>
      </c>
      <c r="B6" s="135"/>
      <c r="C6" s="27"/>
      <c r="D6" s="2"/>
      <c r="E6" s="2"/>
      <c r="F6" s="2"/>
      <c r="G6" s="2"/>
    </row>
    <row r="7" spans="1:7" x14ac:dyDescent="0.2">
      <c r="A7" s="2"/>
      <c r="B7" s="2"/>
      <c r="C7" s="2"/>
      <c r="D7" s="2"/>
      <c r="E7" s="2"/>
      <c r="F7" s="2"/>
      <c r="G7" s="2"/>
    </row>
    <row r="8" spans="1:7" ht="13.5" customHeight="1" x14ac:dyDescent="0.2">
      <c r="A8" s="122" t="s">
        <v>16</v>
      </c>
      <c r="B8" s="128" t="s">
        <v>15</v>
      </c>
      <c r="C8" s="122" t="s">
        <v>17</v>
      </c>
      <c r="D8" s="136" t="s">
        <v>2</v>
      </c>
      <c r="E8" s="132"/>
      <c r="F8" s="133"/>
      <c r="G8" s="122" t="s">
        <v>20</v>
      </c>
    </row>
    <row r="9" spans="1:7" ht="33" customHeight="1" x14ac:dyDescent="0.2">
      <c r="A9" s="123"/>
      <c r="B9" s="129"/>
      <c r="C9" s="123"/>
      <c r="D9" s="18" t="s">
        <v>18</v>
      </c>
      <c r="E9" s="18" t="s">
        <v>22</v>
      </c>
      <c r="F9" s="19" t="s">
        <v>19</v>
      </c>
      <c r="G9" s="123"/>
    </row>
    <row r="10" spans="1:7" ht="12.95" customHeight="1" x14ac:dyDescent="0.2">
      <c r="A10" s="26" t="s">
        <v>3</v>
      </c>
      <c r="B10" s="3"/>
      <c r="C10" s="2"/>
      <c r="D10" s="7"/>
      <c r="E10" s="7"/>
      <c r="F10" s="7"/>
      <c r="G10" s="7"/>
    </row>
    <row r="11" spans="1:7" ht="12.95" customHeight="1" x14ac:dyDescent="0.2">
      <c r="A11" s="7" t="s">
        <v>6</v>
      </c>
      <c r="B11" s="22" t="s">
        <v>98</v>
      </c>
      <c r="C11" s="28">
        <v>1219505</v>
      </c>
      <c r="D11" s="29">
        <v>629576</v>
      </c>
      <c r="E11" s="45">
        <f>F11-D11</f>
        <v>827968</v>
      </c>
      <c r="F11" s="29">
        <v>1457544</v>
      </c>
      <c r="G11" s="29">
        <v>1501704</v>
      </c>
    </row>
    <row r="12" spans="1:7" ht="12.95" customHeight="1" x14ac:dyDescent="0.2">
      <c r="A12" s="7" t="s">
        <v>83</v>
      </c>
      <c r="B12" s="22" t="s">
        <v>99</v>
      </c>
      <c r="C12" s="28">
        <v>162780</v>
      </c>
      <c r="D12" s="29">
        <v>91200</v>
      </c>
      <c r="E12" s="45">
        <f t="shared" ref="E12:E30" si="0">F12-D12</f>
        <v>120000</v>
      </c>
      <c r="F12" s="29">
        <v>211200</v>
      </c>
      <c r="G12" s="29">
        <v>221760</v>
      </c>
    </row>
    <row r="13" spans="1:7" ht="12.95" customHeight="1" x14ac:dyDescent="0.2">
      <c r="A13" s="7" t="s">
        <v>21</v>
      </c>
      <c r="B13" s="22" t="s">
        <v>100</v>
      </c>
      <c r="C13" s="28">
        <v>93000</v>
      </c>
      <c r="D13" s="29">
        <v>48000</v>
      </c>
      <c r="E13" s="45">
        <f t="shared" si="0"/>
        <v>72000</v>
      </c>
      <c r="F13" s="29">
        <v>120000</v>
      </c>
      <c r="G13" s="29">
        <v>120000</v>
      </c>
    </row>
    <row r="14" spans="1:7" ht="12.95" customHeight="1" x14ac:dyDescent="0.2">
      <c r="A14" s="7" t="s">
        <v>84</v>
      </c>
      <c r="B14" s="22" t="s">
        <v>101</v>
      </c>
      <c r="C14" s="28">
        <v>81000</v>
      </c>
      <c r="D14" s="29">
        <v>40500</v>
      </c>
      <c r="E14" s="45">
        <f t="shared" si="0"/>
        <v>40500</v>
      </c>
      <c r="F14" s="29">
        <v>81000</v>
      </c>
      <c r="G14" s="29">
        <v>81000</v>
      </c>
    </row>
    <row r="15" spans="1:7" ht="12.95" customHeight="1" x14ac:dyDescent="0.2">
      <c r="A15" s="7" t="s">
        <v>85</v>
      </c>
      <c r="B15" s="22" t="s">
        <v>102</v>
      </c>
      <c r="C15" s="28">
        <v>81000</v>
      </c>
      <c r="D15" s="29">
        <v>40500</v>
      </c>
      <c r="E15" s="45">
        <f t="shared" si="0"/>
        <v>40500</v>
      </c>
      <c r="F15" s="29">
        <v>81000</v>
      </c>
      <c r="G15" s="29">
        <v>81000</v>
      </c>
    </row>
    <row r="16" spans="1:7" ht="12.95" customHeight="1" x14ac:dyDescent="0.2">
      <c r="A16" s="7" t="s">
        <v>86</v>
      </c>
      <c r="B16" s="22" t="s">
        <v>103</v>
      </c>
      <c r="C16" s="28">
        <v>24000</v>
      </c>
      <c r="D16" s="29">
        <v>24000</v>
      </c>
      <c r="E16" s="45">
        <f t="shared" si="0"/>
        <v>6000</v>
      </c>
      <c r="F16" s="29">
        <v>30000</v>
      </c>
      <c r="G16" s="29">
        <v>30000</v>
      </c>
    </row>
    <row r="17" spans="1:7" ht="12.95" customHeight="1" x14ac:dyDescent="0.2">
      <c r="A17" s="7" t="s">
        <v>353</v>
      </c>
      <c r="B17" s="22" t="s">
        <v>104</v>
      </c>
      <c r="C17" s="28">
        <v>22800</v>
      </c>
      <c r="D17" s="29">
        <v>0</v>
      </c>
      <c r="E17" s="45">
        <f t="shared" si="0"/>
        <v>0</v>
      </c>
      <c r="F17" s="29">
        <v>0</v>
      </c>
      <c r="G17" s="29">
        <v>0</v>
      </c>
    </row>
    <row r="18" spans="1:7" ht="12.95" customHeight="1" x14ac:dyDescent="0.2">
      <c r="A18" s="7" t="s">
        <v>87</v>
      </c>
      <c r="B18" s="22" t="s">
        <v>104</v>
      </c>
      <c r="C18" s="28">
        <v>108161</v>
      </c>
      <c r="D18" s="29">
        <v>122636</v>
      </c>
      <c r="E18" s="45">
        <f t="shared" si="0"/>
        <v>16426</v>
      </c>
      <c r="F18" s="29">
        <v>139062</v>
      </c>
      <c r="G18" s="29">
        <v>143622</v>
      </c>
    </row>
    <row r="19" spans="1:7" ht="12.95" customHeight="1" x14ac:dyDescent="0.2">
      <c r="A19" s="7" t="s">
        <v>789</v>
      </c>
      <c r="B19" s="22" t="s">
        <v>104</v>
      </c>
      <c r="C19" s="28">
        <v>40000</v>
      </c>
      <c r="D19" s="29">
        <v>0</v>
      </c>
      <c r="E19" s="45">
        <f t="shared" si="0"/>
        <v>0</v>
      </c>
      <c r="F19" s="29">
        <v>0</v>
      </c>
      <c r="G19" s="29">
        <v>0</v>
      </c>
    </row>
    <row r="20" spans="1:7" ht="12.95" customHeight="1" x14ac:dyDescent="0.2">
      <c r="A20" s="7" t="s">
        <v>88</v>
      </c>
      <c r="B20" s="22" t="s">
        <v>106</v>
      </c>
      <c r="C20" s="28">
        <v>118053</v>
      </c>
      <c r="D20" s="29">
        <v>0</v>
      </c>
      <c r="E20" s="45">
        <f t="shared" si="0"/>
        <v>139062</v>
      </c>
      <c r="F20" s="29">
        <v>139062</v>
      </c>
      <c r="G20" s="29">
        <v>143622</v>
      </c>
    </row>
    <row r="21" spans="1:7" ht="12.95" customHeight="1" x14ac:dyDescent="0.2">
      <c r="A21" s="7" t="s">
        <v>89</v>
      </c>
      <c r="B21" s="22" t="s">
        <v>107</v>
      </c>
      <c r="C21" s="28">
        <v>20000</v>
      </c>
      <c r="D21" s="29">
        <v>0</v>
      </c>
      <c r="E21" s="45">
        <f t="shared" si="0"/>
        <v>25000</v>
      </c>
      <c r="F21" s="29">
        <v>25000</v>
      </c>
      <c r="G21" s="29">
        <v>25000</v>
      </c>
    </row>
    <row r="22" spans="1:7" ht="12.95" customHeight="1" x14ac:dyDescent="0.2">
      <c r="A22" s="7" t="s">
        <v>90</v>
      </c>
      <c r="B22" s="22" t="s">
        <v>108</v>
      </c>
      <c r="C22" s="28">
        <v>168517.41</v>
      </c>
      <c r="D22" s="29">
        <v>88221.119999999995</v>
      </c>
      <c r="E22" s="45">
        <f t="shared" si="0"/>
        <v>112028.88</v>
      </c>
      <c r="F22" s="29">
        <v>200250</v>
      </c>
      <c r="G22" s="29">
        <v>206816</v>
      </c>
    </row>
    <row r="23" spans="1:7" ht="12.95" customHeight="1" x14ac:dyDescent="0.2">
      <c r="A23" s="7" t="s">
        <v>91</v>
      </c>
      <c r="B23" s="22" t="s">
        <v>109</v>
      </c>
      <c r="C23" s="28">
        <v>2400</v>
      </c>
      <c r="D23" s="29">
        <v>1200</v>
      </c>
      <c r="E23" s="45">
        <f t="shared" si="0"/>
        <v>2400</v>
      </c>
      <c r="F23" s="29">
        <v>3600</v>
      </c>
      <c r="G23" s="29">
        <v>3600</v>
      </c>
    </row>
    <row r="24" spans="1:7" ht="12.95" customHeight="1" x14ac:dyDescent="0.2">
      <c r="A24" s="7" t="s">
        <v>92</v>
      </c>
      <c r="B24" s="22" t="s">
        <v>110</v>
      </c>
      <c r="C24" s="28">
        <v>17651.91</v>
      </c>
      <c r="D24" s="29">
        <v>9103.4</v>
      </c>
      <c r="E24" s="45">
        <f t="shared" si="0"/>
        <v>17824.599999999999</v>
      </c>
      <c r="F24" s="29">
        <v>26928</v>
      </c>
      <c r="G24" s="29">
        <v>33672</v>
      </c>
    </row>
    <row r="25" spans="1:7" ht="12.95" customHeight="1" x14ac:dyDescent="0.2">
      <c r="A25" s="7" t="s">
        <v>93</v>
      </c>
      <c r="B25" s="22" t="s">
        <v>111</v>
      </c>
      <c r="C25" s="28">
        <v>4335.3599999999997</v>
      </c>
      <c r="D25" s="29">
        <v>2256</v>
      </c>
      <c r="E25" s="45">
        <f t="shared" si="0"/>
        <v>3456</v>
      </c>
      <c r="F25" s="49">
        <v>5712</v>
      </c>
      <c r="G25" s="29">
        <v>5818</v>
      </c>
    </row>
    <row r="26" spans="1:7" ht="12.95" customHeight="1" x14ac:dyDescent="0.2">
      <c r="A26" s="7" t="s">
        <v>354</v>
      </c>
      <c r="B26" s="22" t="s">
        <v>113</v>
      </c>
      <c r="C26" s="29">
        <v>0</v>
      </c>
      <c r="D26" s="49">
        <v>0</v>
      </c>
      <c r="E26" s="45">
        <f t="shared" si="0"/>
        <v>0</v>
      </c>
      <c r="F26" s="49">
        <v>0</v>
      </c>
      <c r="G26" s="49">
        <v>300000</v>
      </c>
    </row>
    <row r="27" spans="1:7" ht="12.95" customHeight="1" x14ac:dyDescent="0.2">
      <c r="A27" s="7" t="s">
        <v>424</v>
      </c>
      <c r="B27" s="22" t="s">
        <v>113</v>
      </c>
      <c r="C27" s="29">
        <v>0</v>
      </c>
      <c r="D27" s="49">
        <v>0</v>
      </c>
      <c r="E27" s="48">
        <f t="shared" si="0"/>
        <v>0</v>
      </c>
      <c r="F27" s="49">
        <v>0</v>
      </c>
      <c r="G27" s="49">
        <v>1600000</v>
      </c>
    </row>
    <row r="28" spans="1:7" ht="12.95" customHeight="1" x14ac:dyDescent="0.2">
      <c r="A28" s="7" t="s">
        <v>267</v>
      </c>
      <c r="B28" s="22" t="s">
        <v>113</v>
      </c>
      <c r="C28" s="29">
        <v>58125</v>
      </c>
      <c r="D28" s="49">
        <v>0</v>
      </c>
      <c r="E28" s="48">
        <f t="shared" si="0"/>
        <v>0</v>
      </c>
      <c r="F28" s="49">
        <v>0</v>
      </c>
      <c r="G28" s="49">
        <v>0</v>
      </c>
    </row>
    <row r="29" spans="1:7" ht="12.95" customHeight="1" x14ac:dyDescent="0.2">
      <c r="A29" s="7" t="s">
        <v>96</v>
      </c>
      <c r="B29" s="22" t="s">
        <v>268</v>
      </c>
      <c r="C29" s="29">
        <v>20000</v>
      </c>
      <c r="D29" s="49">
        <v>0</v>
      </c>
      <c r="E29" s="48">
        <f t="shared" si="0"/>
        <v>25000</v>
      </c>
      <c r="F29" s="49">
        <v>25000</v>
      </c>
      <c r="G29" s="49">
        <v>25000</v>
      </c>
    </row>
    <row r="30" spans="1:7" ht="12.95" customHeight="1" x14ac:dyDescent="0.2">
      <c r="A30" s="7" t="s">
        <v>281</v>
      </c>
      <c r="B30" s="22" t="s">
        <v>113</v>
      </c>
      <c r="C30" s="29">
        <v>10000</v>
      </c>
      <c r="D30" s="49">
        <v>0</v>
      </c>
      <c r="E30" s="48">
        <f t="shared" si="0"/>
        <v>0</v>
      </c>
      <c r="F30" s="49">
        <v>0</v>
      </c>
      <c r="G30" s="49">
        <v>0</v>
      </c>
    </row>
    <row r="31" spans="1:7" ht="12.95" customHeight="1" x14ac:dyDescent="0.2">
      <c r="A31" s="23" t="s">
        <v>4</v>
      </c>
      <c r="B31" s="22"/>
      <c r="C31" s="29"/>
      <c r="D31" s="3"/>
      <c r="E31" s="3"/>
      <c r="F31" s="49"/>
      <c r="G31" s="49"/>
    </row>
    <row r="32" spans="1:7" ht="12.95" customHeight="1" x14ac:dyDescent="0.2">
      <c r="A32" s="7" t="s">
        <v>307</v>
      </c>
      <c r="B32" s="22" t="s">
        <v>145</v>
      </c>
      <c r="C32" s="28">
        <v>4714</v>
      </c>
      <c r="D32" s="29">
        <v>1360</v>
      </c>
      <c r="E32" s="45">
        <f t="shared" ref="E32:E41" si="1">F32-D32</f>
        <v>18640</v>
      </c>
      <c r="F32" s="49">
        <v>20000</v>
      </c>
      <c r="G32" s="49">
        <v>30000</v>
      </c>
    </row>
    <row r="33" spans="1:7" ht="12.95" customHeight="1" x14ac:dyDescent="0.2">
      <c r="A33" s="7" t="s">
        <v>308</v>
      </c>
      <c r="B33" s="22" t="s">
        <v>145</v>
      </c>
      <c r="C33" s="28">
        <v>11663</v>
      </c>
      <c r="D33" s="29">
        <v>4200</v>
      </c>
      <c r="E33" s="45">
        <f t="shared" si="1"/>
        <v>5800</v>
      </c>
      <c r="F33" s="49">
        <v>10000</v>
      </c>
      <c r="G33" s="29">
        <v>20000</v>
      </c>
    </row>
    <row r="34" spans="1:7" ht="12.95" customHeight="1" x14ac:dyDescent="0.2">
      <c r="A34" s="7" t="s">
        <v>309</v>
      </c>
      <c r="B34" s="22" t="s">
        <v>146</v>
      </c>
      <c r="C34" s="28">
        <v>0</v>
      </c>
      <c r="D34" s="29">
        <v>0</v>
      </c>
      <c r="E34" s="45">
        <f t="shared" si="1"/>
        <v>15000</v>
      </c>
      <c r="F34" s="29">
        <v>15000</v>
      </c>
      <c r="G34" s="29">
        <v>25000</v>
      </c>
    </row>
    <row r="35" spans="1:7" ht="12.95" customHeight="1" x14ac:dyDescent="0.2">
      <c r="A35" s="7" t="s">
        <v>119</v>
      </c>
      <c r="B35" s="25" t="s">
        <v>147</v>
      </c>
      <c r="C35" s="28">
        <v>39761.15</v>
      </c>
      <c r="D35" s="29">
        <v>14401.75</v>
      </c>
      <c r="E35" s="48">
        <f t="shared" si="1"/>
        <v>25598.25</v>
      </c>
      <c r="F35" s="29">
        <v>40000</v>
      </c>
      <c r="G35" s="49">
        <v>50000</v>
      </c>
    </row>
    <row r="36" spans="1:7" ht="12.95" customHeight="1" x14ac:dyDescent="0.2">
      <c r="A36" s="7" t="s">
        <v>310</v>
      </c>
      <c r="B36" s="25" t="s">
        <v>151</v>
      </c>
      <c r="C36" s="29">
        <v>1200</v>
      </c>
      <c r="D36" s="49">
        <v>3000</v>
      </c>
      <c r="E36" s="48">
        <f t="shared" si="1"/>
        <v>0</v>
      </c>
      <c r="F36" s="49">
        <v>3000</v>
      </c>
      <c r="G36" s="49">
        <v>3000</v>
      </c>
    </row>
    <row r="37" spans="1:7" ht="12.95" customHeight="1" x14ac:dyDescent="0.2">
      <c r="A37" s="7" t="s">
        <v>124</v>
      </c>
      <c r="B37" s="25" t="s">
        <v>279</v>
      </c>
      <c r="C37" s="29">
        <v>21600</v>
      </c>
      <c r="D37" s="49">
        <v>9000</v>
      </c>
      <c r="E37" s="48">
        <f t="shared" si="1"/>
        <v>12600</v>
      </c>
      <c r="F37" s="49">
        <v>21600</v>
      </c>
      <c r="G37" s="49">
        <v>21600</v>
      </c>
    </row>
    <row r="38" spans="1:7" ht="12.95" customHeight="1" x14ac:dyDescent="0.2">
      <c r="A38" s="7" t="s">
        <v>125</v>
      </c>
      <c r="B38" s="25" t="s">
        <v>153</v>
      </c>
      <c r="C38" s="29">
        <v>14387.08</v>
      </c>
      <c r="D38" s="49">
        <v>5995</v>
      </c>
      <c r="E38" s="48">
        <f t="shared" si="1"/>
        <v>14405</v>
      </c>
      <c r="F38" s="49">
        <v>20400</v>
      </c>
      <c r="G38" s="49">
        <v>25000</v>
      </c>
    </row>
    <row r="39" spans="1:7" ht="12.95" customHeight="1" x14ac:dyDescent="0.2">
      <c r="A39" s="7" t="s">
        <v>131</v>
      </c>
      <c r="B39" s="22" t="s">
        <v>159</v>
      </c>
      <c r="C39" s="29">
        <v>0</v>
      </c>
      <c r="D39" s="49">
        <v>0</v>
      </c>
      <c r="E39" s="48">
        <f t="shared" si="1"/>
        <v>10000</v>
      </c>
      <c r="F39" s="49">
        <v>10000</v>
      </c>
      <c r="G39" s="49">
        <v>10000</v>
      </c>
    </row>
    <row r="40" spans="1:7" ht="12.95" customHeight="1" x14ac:dyDescent="0.2">
      <c r="A40" s="7" t="s">
        <v>137</v>
      </c>
      <c r="B40" s="22" t="s">
        <v>165</v>
      </c>
      <c r="C40" s="29">
        <v>0</v>
      </c>
      <c r="D40" s="49">
        <v>2958.5</v>
      </c>
      <c r="E40" s="48">
        <f t="shared" si="1"/>
        <v>2041.5</v>
      </c>
      <c r="F40" s="49">
        <v>5000</v>
      </c>
      <c r="G40" s="49">
        <v>10000</v>
      </c>
    </row>
    <row r="41" spans="1:7" ht="12.95" customHeight="1" x14ac:dyDescent="0.2">
      <c r="A41" s="7" t="s">
        <v>138</v>
      </c>
      <c r="B41" s="22" t="s">
        <v>165</v>
      </c>
      <c r="C41" s="29">
        <v>11275</v>
      </c>
      <c r="D41" s="49">
        <v>0</v>
      </c>
      <c r="E41" s="48">
        <f t="shared" si="1"/>
        <v>0</v>
      </c>
      <c r="F41" s="49">
        <v>0</v>
      </c>
      <c r="G41" s="49">
        <v>0</v>
      </c>
    </row>
    <row r="42" spans="1:7" ht="12.95" customHeight="1" x14ac:dyDescent="0.2">
      <c r="A42" s="7" t="s">
        <v>7</v>
      </c>
      <c r="B42" s="3"/>
      <c r="C42" s="29"/>
      <c r="D42" s="3"/>
      <c r="E42" s="3"/>
      <c r="F42" s="3"/>
      <c r="G42" s="49"/>
    </row>
    <row r="43" spans="1:7" ht="12.95" customHeight="1" x14ac:dyDescent="0.2">
      <c r="A43" s="7" t="s">
        <v>8</v>
      </c>
      <c r="B43" s="3"/>
      <c r="C43" s="28"/>
      <c r="D43" s="29"/>
      <c r="E43" s="3"/>
      <c r="F43" s="3"/>
      <c r="G43" s="29"/>
    </row>
    <row r="44" spans="1:7" ht="12.95" customHeight="1" x14ac:dyDescent="0.2">
      <c r="A44" s="7" t="s">
        <v>790</v>
      </c>
      <c r="B44" s="3" t="s">
        <v>350</v>
      </c>
      <c r="C44" s="28">
        <v>0</v>
      </c>
      <c r="D44" s="29"/>
      <c r="E44" s="7"/>
      <c r="F44" s="29">
        <v>0</v>
      </c>
      <c r="G44" s="29">
        <v>50000</v>
      </c>
    </row>
    <row r="45" spans="1:7" ht="12.95" customHeight="1" x14ac:dyDescent="0.2">
      <c r="A45" s="7" t="s">
        <v>287</v>
      </c>
      <c r="B45" s="3" t="s">
        <v>289</v>
      </c>
      <c r="C45" s="28">
        <v>0</v>
      </c>
      <c r="D45" s="29">
        <v>0</v>
      </c>
      <c r="E45" s="7"/>
      <c r="F45" s="29">
        <v>50000</v>
      </c>
      <c r="G45" s="29">
        <v>0</v>
      </c>
    </row>
    <row r="46" spans="1:7" ht="12.95" customHeight="1" x14ac:dyDescent="0.2">
      <c r="A46" s="16" t="s">
        <v>9</v>
      </c>
      <c r="B46" s="5"/>
      <c r="C46" s="50">
        <f>SUM(C11:C45)</f>
        <v>2355928.91</v>
      </c>
      <c r="D46" s="50">
        <f>SUM(D11:D45)</f>
        <v>1138107.77</v>
      </c>
      <c r="E46" s="50">
        <f>SUM(E11:E45)</f>
        <v>1552250.23</v>
      </c>
      <c r="F46" s="50">
        <f>SUM(F11:F45)</f>
        <v>2740358</v>
      </c>
      <c r="G46" s="50">
        <f>SUM(G11:G45)</f>
        <v>4767214</v>
      </c>
    </row>
    <row r="47" spans="1:7" x14ac:dyDescent="0.2">
      <c r="A47" s="2"/>
      <c r="B47" s="2"/>
      <c r="C47" s="2"/>
      <c r="D47" s="2"/>
      <c r="E47" s="2"/>
      <c r="F47" s="2"/>
      <c r="G47" s="2"/>
    </row>
    <row r="48" spans="1:7" x14ac:dyDescent="0.2">
      <c r="A48" s="15" t="s">
        <v>0</v>
      </c>
      <c r="B48" s="2"/>
      <c r="C48" s="2"/>
      <c r="D48" s="2"/>
      <c r="E48" s="2"/>
      <c r="F48" s="2"/>
      <c r="G48" s="2"/>
    </row>
    <row r="49" spans="1:7" x14ac:dyDescent="0.2">
      <c r="A49" s="2"/>
      <c r="B49" s="2"/>
      <c r="C49" s="2"/>
      <c r="D49" s="2"/>
      <c r="E49" s="2"/>
      <c r="F49" s="2"/>
      <c r="G49" s="2"/>
    </row>
    <row r="50" spans="1:7" x14ac:dyDescent="0.2">
      <c r="A50" s="14" t="s">
        <v>10</v>
      </c>
      <c r="B50" s="14" t="s">
        <v>11</v>
      </c>
      <c r="C50" s="2"/>
      <c r="D50" s="2"/>
      <c r="E50" s="14" t="s">
        <v>12</v>
      </c>
      <c r="F50" s="2"/>
      <c r="G50" s="2"/>
    </row>
    <row r="51" spans="1:7" x14ac:dyDescent="0.2">
      <c r="A51" s="14"/>
      <c r="B51" s="14"/>
      <c r="C51" s="2"/>
      <c r="D51" s="2"/>
      <c r="E51" s="14"/>
      <c r="F51" s="2"/>
      <c r="G51" s="2"/>
    </row>
    <row r="52" spans="1:7" x14ac:dyDescent="0.2">
      <c r="A52" s="14" t="s">
        <v>1154</v>
      </c>
      <c r="B52" s="14" t="s">
        <v>1154</v>
      </c>
      <c r="C52" s="2"/>
      <c r="D52" s="2"/>
      <c r="E52" s="14" t="s">
        <v>1154</v>
      </c>
      <c r="F52" s="2"/>
      <c r="G52" s="2"/>
    </row>
    <row r="53" spans="1:7" ht="24" customHeight="1" x14ac:dyDescent="0.2">
      <c r="A53" s="108" t="s">
        <v>317</v>
      </c>
      <c r="B53" s="134" t="s">
        <v>265</v>
      </c>
      <c r="C53" s="134"/>
      <c r="D53" s="134"/>
      <c r="E53" s="134" t="s">
        <v>1125</v>
      </c>
      <c r="F53" s="134"/>
      <c r="G53" s="134"/>
    </row>
    <row r="54" spans="1:7" x14ac:dyDescent="0.2">
      <c r="A54" s="2"/>
      <c r="B54" s="10"/>
      <c r="C54" s="10"/>
      <c r="D54" s="2"/>
      <c r="E54" s="2"/>
      <c r="F54" s="2"/>
      <c r="G54" s="2"/>
    </row>
    <row r="55" spans="1:7" x14ac:dyDescent="0.2">
      <c r="A55" s="2"/>
      <c r="B55" s="2"/>
      <c r="C55" s="2"/>
      <c r="D55" s="2"/>
      <c r="E55" s="2"/>
      <c r="F55" s="2"/>
      <c r="G55" s="2"/>
    </row>
    <row r="56" spans="1:7" x14ac:dyDescent="0.2">
      <c r="A56" s="2"/>
      <c r="B56" s="2"/>
      <c r="C56" s="2"/>
      <c r="D56" s="2"/>
      <c r="E56" s="2"/>
      <c r="F56" s="2"/>
      <c r="G56" s="2"/>
    </row>
  </sheetData>
  <mergeCells count="10">
    <mergeCell ref="G8:G9"/>
    <mergeCell ref="B53:D53"/>
    <mergeCell ref="E53:G53"/>
    <mergeCell ref="B4:E4"/>
    <mergeCell ref="B5:E5"/>
    <mergeCell ref="A6:B6"/>
    <mergeCell ref="A8:A9"/>
    <mergeCell ref="B8:B9"/>
    <mergeCell ref="C8:C9"/>
    <mergeCell ref="D8:F8"/>
  </mergeCells>
  <pageMargins left="0.98425196850393704" right="0" top="0" bottom="0" header="0.31496062992126" footer="0.31496062992126"/>
  <pageSetup paperSize="5" scale="85" orientation="landscape" horizontalDpi="300" verticalDpi="300" r:id="rId1"/>
  <rowBreaks count="1" manualBreakCount="1">
    <brk id="54" max="6" man="1"/>
  </rowBreaks>
  <colBreaks count="1" manualBreakCount="1">
    <brk id="8" max="51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57"/>
  <sheetViews>
    <sheetView topLeftCell="A34" zoomScale="106" zoomScaleNormal="106" zoomScaleSheetLayoutView="100" workbookViewId="0">
      <selection activeCell="E53" sqref="E53"/>
    </sheetView>
  </sheetViews>
  <sheetFormatPr defaultColWidth="9.140625" defaultRowHeight="11.25" x14ac:dyDescent="0.2"/>
  <cols>
    <col min="1" max="1" width="50" style="1" customWidth="1"/>
    <col min="2" max="2" width="11.140625" style="1" customWidth="1"/>
    <col min="3" max="3" width="19.140625" style="1" customWidth="1"/>
    <col min="4" max="4" width="19.85546875" style="1" customWidth="1"/>
    <col min="5" max="5" width="20.140625" style="1" customWidth="1"/>
    <col min="6" max="6" width="18.5703125" style="1" customWidth="1"/>
    <col min="7" max="7" width="21.42578125" style="1" customWidth="1"/>
    <col min="8" max="16384" width="9.140625" style="1"/>
  </cols>
  <sheetData>
    <row r="1" spans="1:7" x14ac:dyDescent="0.2">
      <c r="A1" s="10" t="s">
        <v>23</v>
      </c>
    </row>
    <row r="2" spans="1:7" x14ac:dyDescent="0.2">
      <c r="A2" s="10" t="s">
        <v>1</v>
      </c>
    </row>
    <row r="3" spans="1:7" x14ac:dyDescent="0.2">
      <c r="A3" s="13" t="s">
        <v>5</v>
      </c>
      <c r="B3" s="11"/>
      <c r="C3" s="11"/>
      <c r="D3" s="11"/>
      <c r="E3" s="11"/>
      <c r="F3" s="11"/>
    </row>
    <row r="4" spans="1:7" ht="18" customHeight="1" x14ac:dyDescent="0.2">
      <c r="A4" s="2"/>
      <c r="B4" s="126" t="s">
        <v>13</v>
      </c>
      <c r="C4" s="126"/>
      <c r="D4" s="126"/>
      <c r="E4" s="126"/>
      <c r="F4" s="2"/>
      <c r="G4" s="2"/>
    </row>
    <row r="5" spans="1:7" x14ac:dyDescent="0.2">
      <c r="A5" s="2"/>
      <c r="B5" s="127" t="s">
        <v>82</v>
      </c>
      <c r="C5" s="127"/>
      <c r="D5" s="127"/>
      <c r="E5" s="127"/>
      <c r="F5" s="2"/>
      <c r="G5" s="2"/>
    </row>
    <row r="6" spans="1:7" x14ac:dyDescent="0.2">
      <c r="A6" s="135" t="s">
        <v>311</v>
      </c>
      <c r="B6" s="135"/>
      <c r="C6" s="27"/>
      <c r="D6" s="2"/>
      <c r="E6" s="2"/>
      <c r="F6" s="2"/>
      <c r="G6" s="2"/>
    </row>
    <row r="7" spans="1:7" x14ac:dyDescent="0.2">
      <c r="A7" s="2"/>
      <c r="B7" s="2"/>
      <c r="C7" s="2"/>
      <c r="D7" s="2"/>
      <c r="E7" s="2"/>
      <c r="F7" s="2"/>
      <c r="G7" s="2"/>
    </row>
    <row r="8" spans="1:7" ht="13.5" customHeight="1" x14ac:dyDescent="0.2">
      <c r="A8" s="122" t="s">
        <v>16</v>
      </c>
      <c r="B8" s="128" t="s">
        <v>15</v>
      </c>
      <c r="C8" s="122" t="s">
        <v>17</v>
      </c>
      <c r="D8" s="136" t="s">
        <v>2</v>
      </c>
      <c r="E8" s="132"/>
      <c r="F8" s="133"/>
      <c r="G8" s="122" t="s">
        <v>20</v>
      </c>
    </row>
    <row r="9" spans="1:7" ht="33" customHeight="1" x14ac:dyDescent="0.2">
      <c r="A9" s="123"/>
      <c r="B9" s="129"/>
      <c r="C9" s="123"/>
      <c r="D9" s="18" t="s">
        <v>18</v>
      </c>
      <c r="E9" s="18" t="s">
        <v>22</v>
      </c>
      <c r="F9" s="19" t="s">
        <v>19</v>
      </c>
      <c r="G9" s="123"/>
    </row>
    <row r="10" spans="1:7" ht="12.95" customHeight="1" x14ac:dyDescent="0.2">
      <c r="A10" s="26" t="s">
        <v>3</v>
      </c>
      <c r="B10" s="3"/>
      <c r="C10" s="2"/>
      <c r="D10" s="7"/>
      <c r="E10" s="7"/>
      <c r="F10" s="7"/>
      <c r="G10" s="7"/>
    </row>
    <row r="11" spans="1:7" ht="12.95" customHeight="1" x14ac:dyDescent="0.2">
      <c r="A11" s="7" t="s">
        <v>6</v>
      </c>
      <c r="B11" s="22" t="s">
        <v>98</v>
      </c>
      <c r="C11" s="28">
        <v>1144327.81</v>
      </c>
      <c r="D11" s="29">
        <v>553566</v>
      </c>
      <c r="E11" s="45">
        <f>F11-D11</f>
        <v>2427150</v>
      </c>
      <c r="F11" s="29">
        <v>2980716</v>
      </c>
      <c r="G11" s="29">
        <v>2320740</v>
      </c>
    </row>
    <row r="12" spans="1:7" ht="12.95" customHeight="1" x14ac:dyDescent="0.2">
      <c r="A12" s="7" t="s">
        <v>83</v>
      </c>
      <c r="B12" s="22" t="s">
        <v>99</v>
      </c>
      <c r="C12" s="28">
        <v>170885.48</v>
      </c>
      <c r="D12" s="29">
        <v>90400</v>
      </c>
      <c r="E12" s="45">
        <f t="shared" ref="E12:E30" si="0">F12-D12</f>
        <v>120800</v>
      </c>
      <c r="F12" s="29">
        <v>211200</v>
      </c>
      <c r="G12" s="29">
        <v>221760</v>
      </c>
    </row>
    <row r="13" spans="1:7" ht="12.95" customHeight="1" x14ac:dyDescent="0.2">
      <c r="A13" s="7" t="s">
        <v>21</v>
      </c>
      <c r="B13" s="22" t="s">
        <v>100</v>
      </c>
      <c r="C13" s="28">
        <v>155000</v>
      </c>
      <c r="D13" s="29">
        <v>72000</v>
      </c>
      <c r="E13" s="45">
        <f t="shared" si="0"/>
        <v>144000</v>
      </c>
      <c r="F13" s="29">
        <v>216000</v>
      </c>
      <c r="G13" s="29">
        <v>192000</v>
      </c>
    </row>
    <row r="14" spans="1:7" ht="12.95" customHeight="1" x14ac:dyDescent="0.2">
      <c r="A14" s="7" t="s">
        <v>84</v>
      </c>
      <c r="B14" s="22" t="s">
        <v>101</v>
      </c>
      <c r="C14" s="28">
        <v>81000</v>
      </c>
      <c r="D14" s="29">
        <v>40500</v>
      </c>
      <c r="E14" s="45">
        <f t="shared" si="0"/>
        <v>94500</v>
      </c>
      <c r="F14" s="29">
        <v>135000</v>
      </c>
      <c r="G14" s="29">
        <v>81000</v>
      </c>
    </row>
    <row r="15" spans="1:7" ht="12.95" customHeight="1" x14ac:dyDescent="0.2">
      <c r="A15" s="7" t="s">
        <v>85</v>
      </c>
      <c r="B15" s="22" t="s">
        <v>102</v>
      </c>
      <c r="C15" s="28">
        <v>81000</v>
      </c>
      <c r="D15" s="29">
        <v>40500</v>
      </c>
      <c r="E15" s="45">
        <f t="shared" si="0"/>
        <v>94500</v>
      </c>
      <c r="F15" s="29">
        <v>135000</v>
      </c>
      <c r="G15" s="29">
        <v>81000</v>
      </c>
    </row>
    <row r="16" spans="1:7" ht="12.95" customHeight="1" x14ac:dyDescent="0.2">
      <c r="A16" s="7" t="s">
        <v>86</v>
      </c>
      <c r="B16" s="22" t="s">
        <v>103</v>
      </c>
      <c r="C16" s="28">
        <v>42000</v>
      </c>
      <c r="D16" s="29">
        <v>36000</v>
      </c>
      <c r="E16" s="45">
        <f t="shared" si="0"/>
        <v>18000</v>
      </c>
      <c r="F16" s="29">
        <v>54000</v>
      </c>
      <c r="G16" s="29">
        <v>48000</v>
      </c>
    </row>
    <row r="17" spans="1:7" ht="12.95" customHeight="1" x14ac:dyDescent="0.2">
      <c r="A17" s="7" t="s">
        <v>556</v>
      </c>
      <c r="B17" s="22" t="s">
        <v>104</v>
      </c>
      <c r="C17" s="28">
        <v>61200</v>
      </c>
      <c r="D17" s="29">
        <v>0</v>
      </c>
      <c r="E17" s="45">
        <f t="shared" si="0"/>
        <v>0</v>
      </c>
      <c r="F17" s="29">
        <v>0</v>
      </c>
      <c r="G17" s="29">
        <v>0</v>
      </c>
    </row>
    <row r="18" spans="1:7" ht="12.95" customHeight="1" x14ac:dyDescent="0.2">
      <c r="A18" s="7" t="s">
        <v>87</v>
      </c>
      <c r="B18" s="22" t="s">
        <v>104</v>
      </c>
      <c r="C18" s="28">
        <v>119504</v>
      </c>
      <c r="D18" s="29">
        <v>109861</v>
      </c>
      <c r="E18" s="45">
        <f t="shared" si="0"/>
        <v>156068</v>
      </c>
      <c r="F18" s="29">
        <v>265929</v>
      </c>
      <c r="G18" s="29">
        <v>211875</v>
      </c>
    </row>
    <row r="19" spans="1:7" ht="12.95" customHeight="1" x14ac:dyDescent="0.2">
      <c r="A19" s="7" t="s">
        <v>789</v>
      </c>
      <c r="B19" s="22" t="s">
        <v>104</v>
      </c>
      <c r="C19" s="28">
        <v>100000</v>
      </c>
      <c r="D19" s="29">
        <v>0</v>
      </c>
      <c r="E19" s="45">
        <f t="shared" si="0"/>
        <v>0</v>
      </c>
      <c r="F19" s="29">
        <v>0</v>
      </c>
      <c r="G19" s="29">
        <v>0</v>
      </c>
    </row>
    <row r="20" spans="1:7" ht="12.95" customHeight="1" x14ac:dyDescent="0.2">
      <c r="A20" s="7" t="s">
        <v>312</v>
      </c>
      <c r="B20" s="22" t="s">
        <v>313</v>
      </c>
      <c r="C20" s="28">
        <v>34887.199999999997</v>
      </c>
      <c r="D20" s="29">
        <v>42017.52</v>
      </c>
      <c r="E20" s="45">
        <f t="shared" si="0"/>
        <v>1715.4800000000032</v>
      </c>
      <c r="F20" s="29">
        <v>43733</v>
      </c>
      <c r="G20" s="29">
        <v>60000</v>
      </c>
    </row>
    <row r="21" spans="1:7" ht="12.95" customHeight="1" x14ac:dyDescent="0.2">
      <c r="A21" s="7" t="s">
        <v>88</v>
      </c>
      <c r="B21" s="22" t="s">
        <v>106</v>
      </c>
      <c r="C21" s="28">
        <v>104487</v>
      </c>
      <c r="D21" s="29">
        <v>0</v>
      </c>
      <c r="E21" s="45">
        <f t="shared" si="0"/>
        <v>266185</v>
      </c>
      <c r="F21" s="49">
        <v>266185</v>
      </c>
      <c r="G21" s="29">
        <v>211875</v>
      </c>
    </row>
    <row r="22" spans="1:7" ht="12.95" customHeight="1" x14ac:dyDescent="0.2">
      <c r="A22" s="7" t="s">
        <v>89</v>
      </c>
      <c r="B22" s="22" t="s">
        <v>107</v>
      </c>
      <c r="C22" s="28">
        <v>30000</v>
      </c>
      <c r="D22" s="29">
        <v>0</v>
      </c>
      <c r="E22" s="45">
        <f t="shared" si="0"/>
        <v>45000</v>
      </c>
      <c r="F22" s="49">
        <v>45000</v>
      </c>
      <c r="G22" s="49">
        <v>40000</v>
      </c>
    </row>
    <row r="23" spans="1:7" ht="12.95" customHeight="1" x14ac:dyDescent="0.2">
      <c r="A23" s="7" t="s">
        <v>90</v>
      </c>
      <c r="B23" s="22" t="s">
        <v>108</v>
      </c>
      <c r="C23" s="29">
        <v>160128.94</v>
      </c>
      <c r="D23" s="49">
        <v>79099.92</v>
      </c>
      <c r="E23" s="48">
        <f t="shared" si="0"/>
        <v>303930.08</v>
      </c>
      <c r="F23" s="49">
        <v>383030</v>
      </c>
      <c r="G23" s="49">
        <v>305100</v>
      </c>
    </row>
    <row r="24" spans="1:7" ht="12.95" customHeight="1" x14ac:dyDescent="0.2">
      <c r="A24" s="7" t="s">
        <v>91</v>
      </c>
      <c r="B24" s="22" t="s">
        <v>109</v>
      </c>
      <c r="C24" s="29">
        <v>5400</v>
      </c>
      <c r="D24" s="49">
        <v>2400</v>
      </c>
      <c r="E24" s="48">
        <f t="shared" si="0"/>
        <v>6000</v>
      </c>
      <c r="F24" s="49">
        <v>8400</v>
      </c>
      <c r="G24" s="49">
        <v>7200</v>
      </c>
    </row>
    <row r="25" spans="1:7" ht="12.95" customHeight="1" x14ac:dyDescent="0.2">
      <c r="A25" s="7" t="s">
        <v>92</v>
      </c>
      <c r="B25" s="22" t="s">
        <v>110</v>
      </c>
      <c r="C25" s="29">
        <v>20551.88</v>
      </c>
      <c r="D25" s="49">
        <v>10653.58</v>
      </c>
      <c r="E25" s="48">
        <f t="shared" si="0"/>
        <v>41894.42</v>
      </c>
      <c r="F25" s="49">
        <v>52548</v>
      </c>
      <c r="G25" s="49">
        <v>51288</v>
      </c>
    </row>
    <row r="26" spans="1:7" ht="12.95" customHeight="1" x14ac:dyDescent="0.2">
      <c r="A26" s="7" t="s">
        <v>93</v>
      </c>
      <c r="B26" s="22" t="s">
        <v>111</v>
      </c>
      <c r="C26" s="29">
        <v>7264.39</v>
      </c>
      <c r="D26" s="49">
        <v>3442.8</v>
      </c>
      <c r="E26" s="48">
        <f t="shared" si="0"/>
        <v>7069.2</v>
      </c>
      <c r="F26" s="49">
        <v>10512</v>
      </c>
      <c r="G26" s="49">
        <v>9418</v>
      </c>
    </row>
    <row r="27" spans="1:7" ht="12.95" customHeight="1" x14ac:dyDescent="0.2">
      <c r="A27" s="7" t="s">
        <v>791</v>
      </c>
      <c r="B27" s="22" t="s">
        <v>113</v>
      </c>
      <c r="C27" s="29">
        <v>172759.9</v>
      </c>
      <c r="D27" s="49">
        <v>0</v>
      </c>
      <c r="E27" s="48">
        <f t="shared" si="0"/>
        <v>0</v>
      </c>
      <c r="F27" s="49">
        <v>0</v>
      </c>
      <c r="G27" s="49">
        <v>0</v>
      </c>
    </row>
    <row r="28" spans="1:7" ht="12.95" customHeight="1" x14ac:dyDescent="0.2">
      <c r="A28" s="7" t="s">
        <v>281</v>
      </c>
      <c r="B28" s="22" t="s">
        <v>113</v>
      </c>
      <c r="C28" s="29">
        <v>0</v>
      </c>
      <c r="D28" s="49">
        <v>50000</v>
      </c>
      <c r="E28" s="48">
        <f t="shared" si="0"/>
        <v>0</v>
      </c>
      <c r="F28" s="49">
        <v>50000</v>
      </c>
      <c r="G28" s="49">
        <v>0</v>
      </c>
    </row>
    <row r="29" spans="1:7" ht="12.95" customHeight="1" x14ac:dyDescent="0.2">
      <c r="A29" s="7" t="s">
        <v>96</v>
      </c>
      <c r="B29" s="22" t="s">
        <v>268</v>
      </c>
      <c r="C29" s="29">
        <v>40000</v>
      </c>
      <c r="D29" s="49">
        <v>0</v>
      </c>
      <c r="E29" s="48">
        <f t="shared" si="0"/>
        <v>45000</v>
      </c>
      <c r="F29" s="49">
        <v>45000</v>
      </c>
      <c r="G29" s="49">
        <v>40000</v>
      </c>
    </row>
    <row r="30" spans="1:7" ht="12.95" customHeight="1" x14ac:dyDescent="0.2">
      <c r="A30" s="7" t="s">
        <v>267</v>
      </c>
      <c r="B30" s="22" t="s">
        <v>113</v>
      </c>
      <c r="C30" s="29">
        <v>157500</v>
      </c>
      <c r="D30" s="49">
        <v>0</v>
      </c>
      <c r="E30" s="48">
        <f t="shared" si="0"/>
        <v>0</v>
      </c>
      <c r="F30" s="49">
        <v>0</v>
      </c>
      <c r="G30" s="49">
        <v>0</v>
      </c>
    </row>
    <row r="31" spans="1:7" ht="12.95" customHeight="1" x14ac:dyDescent="0.2">
      <c r="A31" s="23" t="s">
        <v>4</v>
      </c>
      <c r="B31" s="22"/>
      <c r="C31" s="28"/>
      <c r="D31" s="7"/>
      <c r="E31" s="3"/>
      <c r="F31" s="3"/>
      <c r="G31" s="49"/>
    </row>
    <row r="32" spans="1:7" ht="12.95" customHeight="1" x14ac:dyDescent="0.2">
      <c r="A32" s="7" t="s">
        <v>307</v>
      </c>
      <c r="B32" s="22" t="s">
        <v>145</v>
      </c>
      <c r="C32" s="29">
        <v>5536</v>
      </c>
      <c r="D32" s="49">
        <v>2420</v>
      </c>
      <c r="E32" s="48">
        <f t="shared" ref="E32:E42" si="1">F32-D32</f>
        <v>27580</v>
      </c>
      <c r="F32" s="49">
        <v>30000</v>
      </c>
      <c r="G32" s="49">
        <v>35000</v>
      </c>
    </row>
    <row r="33" spans="1:7" ht="12.95" customHeight="1" x14ac:dyDescent="0.2">
      <c r="A33" s="7" t="s">
        <v>308</v>
      </c>
      <c r="B33" s="22" t="s">
        <v>145</v>
      </c>
      <c r="C33" s="29">
        <v>14540</v>
      </c>
      <c r="D33" s="49">
        <v>5580</v>
      </c>
      <c r="E33" s="48">
        <f t="shared" si="1"/>
        <v>14420</v>
      </c>
      <c r="F33" s="49">
        <v>20000</v>
      </c>
      <c r="G33" s="49">
        <v>30000</v>
      </c>
    </row>
    <row r="34" spans="1:7" ht="12.95" customHeight="1" x14ac:dyDescent="0.2">
      <c r="A34" s="7" t="s">
        <v>309</v>
      </c>
      <c r="B34" s="22" t="s">
        <v>146</v>
      </c>
      <c r="C34" s="29">
        <v>0</v>
      </c>
      <c r="D34" s="49">
        <v>0</v>
      </c>
      <c r="E34" s="48">
        <f t="shared" si="1"/>
        <v>0</v>
      </c>
      <c r="F34" s="49">
        <v>0</v>
      </c>
      <c r="G34" s="49">
        <v>50000</v>
      </c>
    </row>
    <row r="35" spans="1:7" ht="12.95" customHeight="1" x14ac:dyDescent="0.2">
      <c r="A35" s="7" t="s">
        <v>119</v>
      </c>
      <c r="B35" s="25" t="s">
        <v>147</v>
      </c>
      <c r="C35" s="29">
        <v>60332.35</v>
      </c>
      <c r="D35" s="49">
        <v>8651.9</v>
      </c>
      <c r="E35" s="48">
        <f t="shared" si="1"/>
        <v>48348.1</v>
      </c>
      <c r="F35" s="49">
        <v>57000</v>
      </c>
      <c r="G35" s="49">
        <v>100000</v>
      </c>
    </row>
    <row r="36" spans="1:7" ht="12.95" customHeight="1" x14ac:dyDescent="0.2">
      <c r="A36" s="7" t="s">
        <v>124</v>
      </c>
      <c r="B36" s="25" t="s">
        <v>279</v>
      </c>
      <c r="C36" s="29">
        <v>21600</v>
      </c>
      <c r="D36" s="49">
        <v>10800</v>
      </c>
      <c r="E36" s="48">
        <f t="shared" si="1"/>
        <v>32400</v>
      </c>
      <c r="F36" s="49">
        <v>43200</v>
      </c>
      <c r="G36" s="49">
        <v>43200</v>
      </c>
    </row>
    <row r="37" spans="1:7" ht="12.95" customHeight="1" x14ac:dyDescent="0.2">
      <c r="A37" s="7" t="s">
        <v>125</v>
      </c>
      <c r="B37" s="25" t="s">
        <v>153</v>
      </c>
      <c r="C37" s="29">
        <v>16776</v>
      </c>
      <c r="D37" s="49">
        <v>8388</v>
      </c>
      <c r="E37" s="48">
        <f t="shared" si="1"/>
        <v>27612</v>
      </c>
      <c r="F37" s="49">
        <v>36000</v>
      </c>
      <c r="G37" s="49">
        <v>30000</v>
      </c>
    </row>
    <row r="38" spans="1:7" ht="12.95" customHeight="1" x14ac:dyDescent="0.2">
      <c r="A38" s="7" t="s">
        <v>131</v>
      </c>
      <c r="B38" s="22" t="s">
        <v>159</v>
      </c>
      <c r="C38" s="29">
        <v>0</v>
      </c>
      <c r="D38" s="49">
        <v>0</v>
      </c>
      <c r="E38" s="48">
        <f t="shared" si="1"/>
        <v>10000</v>
      </c>
      <c r="F38" s="49">
        <v>10000</v>
      </c>
      <c r="G38" s="49">
        <v>15000</v>
      </c>
    </row>
    <row r="39" spans="1:7" ht="12.95" customHeight="1" x14ac:dyDescent="0.2">
      <c r="A39" s="7" t="s">
        <v>137</v>
      </c>
      <c r="B39" s="22" t="s">
        <v>165</v>
      </c>
      <c r="C39" s="29">
        <v>0</v>
      </c>
      <c r="D39" s="49">
        <v>3640</v>
      </c>
      <c r="E39" s="48">
        <f t="shared" si="1"/>
        <v>1360</v>
      </c>
      <c r="F39" s="49">
        <v>5000</v>
      </c>
      <c r="G39" s="49">
        <v>15000</v>
      </c>
    </row>
    <row r="40" spans="1:7" ht="12.95" customHeight="1" x14ac:dyDescent="0.2">
      <c r="A40" s="7" t="s">
        <v>138</v>
      </c>
      <c r="B40" s="22" t="s">
        <v>165</v>
      </c>
      <c r="C40" s="29">
        <v>273975</v>
      </c>
      <c r="D40" s="49">
        <v>128450</v>
      </c>
      <c r="E40" s="48">
        <f t="shared" si="1"/>
        <v>234550</v>
      </c>
      <c r="F40" s="49">
        <v>363000</v>
      </c>
      <c r="G40" s="49">
        <v>396000</v>
      </c>
    </row>
    <row r="41" spans="1:7" ht="12.95" customHeight="1" x14ac:dyDescent="0.2">
      <c r="A41" s="7" t="s">
        <v>314</v>
      </c>
      <c r="B41" s="22" t="s">
        <v>165</v>
      </c>
      <c r="C41" s="29">
        <v>150000</v>
      </c>
      <c r="D41" s="49">
        <v>0</v>
      </c>
      <c r="E41" s="48">
        <f t="shared" si="1"/>
        <v>150000</v>
      </c>
      <c r="F41" s="49">
        <v>150000</v>
      </c>
      <c r="G41" s="49">
        <v>200000</v>
      </c>
    </row>
    <row r="42" spans="1:7" ht="12.95" customHeight="1" x14ac:dyDescent="0.2">
      <c r="A42" s="7" t="s">
        <v>558</v>
      </c>
      <c r="B42" s="22" t="s">
        <v>165</v>
      </c>
      <c r="C42" s="29">
        <v>18000</v>
      </c>
      <c r="D42" s="49">
        <v>0</v>
      </c>
      <c r="E42" s="48">
        <f t="shared" si="1"/>
        <v>0</v>
      </c>
      <c r="F42" s="49">
        <v>0</v>
      </c>
      <c r="G42" s="49">
        <v>0</v>
      </c>
    </row>
    <row r="43" spans="1:7" ht="12.95" customHeight="1" x14ac:dyDescent="0.2">
      <c r="A43" s="7" t="s">
        <v>7</v>
      </c>
      <c r="B43" s="3"/>
      <c r="C43" s="29"/>
      <c r="D43" s="3"/>
      <c r="E43" s="7"/>
      <c r="F43" s="3"/>
      <c r="G43" s="49"/>
    </row>
    <row r="44" spans="1:7" ht="12.95" customHeight="1" x14ac:dyDescent="0.2">
      <c r="A44" s="7" t="s">
        <v>8</v>
      </c>
      <c r="B44" s="3"/>
      <c r="C44" s="28"/>
      <c r="D44" s="7"/>
      <c r="E44" s="7"/>
      <c r="F44" s="7"/>
      <c r="G44" s="29"/>
    </row>
    <row r="45" spans="1:7" ht="12.95" customHeight="1" x14ac:dyDescent="0.2">
      <c r="A45" s="7" t="s">
        <v>304</v>
      </c>
      <c r="B45" s="22" t="s">
        <v>289</v>
      </c>
      <c r="C45" s="28">
        <v>0</v>
      </c>
      <c r="D45" s="29">
        <v>34200</v>
      </c>
      <c r="E45" s="7"/>
      <c r="F45" s="29">
        <v>50000</v>
      </c>
      <c r="G45" s="29">
        <v>65000</v>
      </c>
    </row>
    <row r="46" spans="1:7" ht="12.95" customHeight="1" x14ac:dyDescent="0.2">
      <c r="A46" s="7" t="s">
        <v>287</v>
      </c>
      <c r="B46" s="22" t="s">
        <v>289</v>
      </c>
      <c r="C46" s="28"/>
      <c r="D46" s="29">
        <v>0</v>
      </c>
      <c r="E46" s="45">
        <f t="shared" ref="E46" si="2">F46-D46</f>
        <v>0</v>
      </c>
      <c r="F46" s="29"/>
      <c r="G46" s="29"/>
    </row>
    <row r="47" spans="1:7" ht="12.95" customHeight="1" x14ac:dyDescent="0.2">
      <c r="A47" s="16" t="s">
        <v>9</v>
      </c>
      <c r="B47" s="5"/>
      <c r="C47" s="50">
        <f>SUM(C11:C46)</f>
        <v>3248655.95</v>
      </c>
      <c r="D47" s="50">
        <f>SUM(D11:D46)</f>
        <v>1332570.72</v>
      </c>
      <c r="E47" s="50">
        <f>SUM(E11:E46)</f>
        <v>4318082.28</v>
      </c>
      <c r="F47" s="50">
        <f>SUM(F11:F46)</f>
        <v>5666453</v>
      </c>
      <c r="G47" s="50">
        <f>SUM(G11:G46)</f>
        <v>4860456</v>
      </c>
    </row>
    <row r="48" spans="1:7" x14ac:dyDescent="0.2">
      <c r="A48" s="2"/>
      <c r="B48" s="2"/>
      <c r="C48" s="2"/>
      <c r="D48" s="2"/>
      <c r="E48" s="2"/>
      <c r="F48" s="2"/>
      <c r="G48" s="2"/>
    </row>
    <row r="49" spans="1:7" x14ac:dyDescent="0.2">
      <c r="A49" s="15" t="s">
        <v>0</v>
      </c>
      <c r="B49" s="2"/>
      <c r="C49" s="2"/>
      <c r="D49" s="2"/>
      <c r="E49" s="2"/>
      <c r="F49" s="2"/>
      <c r="G49" s="2"/>
    </row>
    <row r="50" spans="1:7" x14ac:dyDescent="0.2">
      <c r="A50" s="2"/>
      <c r="B50" s="2"/>
      <c r="C50" s="2"/>
      <c r="D50" s="2"/>
      <c r="E50" s="2"/>
      <c r="F50" s="2"/>
      <c r="G50" s="2"/>
    </row>
    <row r="51" spans="1:7" x14ac:dyDescent="0.2">
      <c r="A51" s="14" t="s">
        <v>10</v>
      </c>
      <c r="B51" s="14" t="s">
        <v>11</v>
      </c>
      <c r="C51" s="2"/>
      <c r="D51" s="2"/>
      <c r="E51" s="14" t="s">
        <v>12</v>
      </c>
      <c r="F51" s="2"/>
      <c r="G51" s="2"/>
    </row>
    <row r="52" spans="1:7" x14ac:dyDescent="0.2">
      <c r="A52" s="14"/>
      <c r="B52" s="14"/>
      <c r="C52" s="2"/>
      <c r="D52" s="2"/>
      <c r="E52" s="14"/>
      <c r="F52" s="2"/>
      <c r="G52" s="2"/>
    </row>
    <row r="53" spans="1:7" x14ac:dyDescent="0.2">
      <c r="A53" s="14" t="s">
        <v>1154</v>
      </c>
      <c r="B53" s="14" t="s">
        <v>1154</v>
      </c>
      <c r="C53" s="2"/>
      <c r="D53" s="2"/>
      <c r="E53" s="14" t="s">
        <v>1154</v>
      </c>
      <c r="F53" s="2"/>
      <c r="G53" s="2"/>
    </row>
    <row r="54" spans="1:7" ht="24" customHeight="1" x14ac:dyDescent="0.2">
      <c r="A54" s="108" t="s">
        <v>792</v>
      </c>
      <c r="B54" s="134" t="s">
        <v>265</v>
      </c>
      <c r="C54" s="134"/>
      <c r="D54" s="134"/>
      <c r="E54" s="134" t="s">
        <v>1125</v>
      </c>
      <c r="F54" s="134"/>
      <c r="G54" s="134"/>
    </row>
    <row r="55" spans="1:7" x14ac:dyDescent="0.2">
      <c r="A55" s="2"/>
      <c r="B55" s="10"/>
      <c r="C55" s="10"/>
      <c r="D55" s="2"/>
      <c r="E55" s="2"/>
      <c r="F55" s="2"/>
      <c r="G55" s="2"/>
    </row>
    <row r="56" spans="1:7" x14ac:dyDescent="0.2">
      <c r="A56" s="2"/>
      <c r="B56" s="2"/>
      <c r="C56" s="2"/>
      <c r="D56" s="2"/>
      <c r="E56" s="2"/>
      <c r="F56" s="2"/>
      <c r="G56" s="2"/>
    </row>
    <row r="57" spans="1:7" x14ac:dyDescent="0.2">
      <c r="A57" s="2"/>
      <c r="B57" s="2"/>
      <c r="C57" s="2"/>
      <c r="D57" s="2"/>
      <c r="E57" s="2"/>
      <c r="F57" s="2"/>
      <c r="G57" s="2"/>
    </row>
  </sheetData>
  <mergeCells count="10">
    <mergeCell ref="G8:G9"/>
    <mergeCell ref="B54:D54"/>
    <mergeCell ref="E54:G54"/>
    <mergeCell ref="B4:E4"/>
    <mergeCell ref="B5:E5"/>
    <mergeCell ref="A6:B6"/>
    <mergeCell ref="A8:A9"/>
    <mergeCell ref="B8:B9"/>
    <mergeCell ref="C8:C9"/>
    <mergeCell ref="D8:F8"/>
  </mergeCells>
  <pageMargins left="0.98425196850393704" right="0" top="0" bottom="0" header="0.31496062992126" footer="0.31496062992126"/>
  <pageSetup paperSize="5" scale="85" orientation="landscape" horizontalDpi="300" verticalDpi="300" r:id="rId1"/>
  <rowBreaks count="1" manualBreakCount="1">
    <brk id="55" max="6" man="1"/>
  </rowBreaks>
  <colBreaks count="1" manualBreakCount="1">
    <brk id="8" max="51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76"/>
  <sheetViews>
    <sheetView topLeftCell="A53" zoomScale="87" zoomScaleNormal="87" zoomScaleSheetLayoutView="100" workbookViewId="0">
      <selection activeCell="E72" sqref="E72"/>
    </sheetView>
  </sheetViews>
  <sheetFormatPr defaultColWidth="9.140625" defaultRowHeight="11.25" x14ac:dyDescent="0.2"/>
  <cols>
    <col min="1" max="1" width="50" style="1" customWidth="1"/>
    <col min="2" max="2" width="11.140625" style="1" customWidth="1"/>
    <col min="3" max="3" width="19.140625" style="1" customWidth="1"/>
    <col min="4" max="4" width="19.85546875" style="1" customWidth="1"/>
    <col min="5" max="5" width="20.140625" style="1" customWidth="1"/>
    <col min="6" max="6" width="18.5703125" style="1" customWidth="1"/>
    <col min="7" max="7" width="21.42578125" style="1" customWidth="1"/>
    <col min="8" max="16384" width="9.140625" style="1"/>
  </cols>
  <sheetData>
    <row r="1" spans="1:7" x14ac:dyDescent="0.2">
      <c r="A1" s="10" t="s">
        <v>23</v>
      </c>
    </row>
    <row r="2" spans="1:7" x14ac:dyDescent="0.2">
      <c r="A2" s="10" t="s">
        <v>1</v>
      </c>
    </row>
    <row r="3" spans="1:7" x14ac:dyDescent="0.2">
      <c r="A3" s="10"/>
    </row>
    <row r="4" spans="1:7" x14ac:dyDescent="0.2">
      <c r="A4" s="13" t="s">
        <v>5</v>
      </c>
      <c r="B4" s="11"/>
      <c r="C4" s="11"/>
      <c r="D4" s="11"/>
      <c r="E4" s="11"/>
      <c r="F4" s="11"/>
    </row>
    <row r="5" spans="1:7" ht="18" customHeight="1" x14ac:dyDescent="0.2">
      <c r="A5" s="2"/>
      <c r="B5" s="126" t="s">
        <v>13</v>
      </c>
      <c r="C5" s="126"/>
      <c r="D5" s="126"/>
      <c r="E5" s="126"/>
      <c r="F5" s="2"/>
      <c r="G5" s="2"/>
    </row>
    <row r="6" spans="1:7" x14ac:dyDescent="0.2">
      <c r="A6" s="2"/>
      <c r="B6" s="127" t="s">
        <v>82</v>
      </c>
      <c r="C6" s="127"/>
      <c r="D6" s="127"/>
      <c r="E6" s="127"/>
      <c r="F6" s="2"/>
      <c r="G6" s="2"/>
    </row>
    <row r="7" spans="1:7" x14ac:dyDescent="0.2">
      <c r="A7" s="2"/>
      <c r="B7" s="2"/>
      <c r="C7" s="2"/>
      <c r="D7" s="2"/>
      <c r="E7" s="2"/>
      <c r="F7" s="2"/>
      <c r="G7" s="2"/>
    </row>
    <row r="8" spans="1:7" x14ac:dyDescent="0.2">
      <c r="A8" s="135" t="s">
        <v>318</v>
      </c>
      <c r="B8" s="135"/>
      <c r="C8" s="27"/>
      <c r="D8" s="2"/>
      <c r="E8" s="2"/>
      <c r="F8" s="2"/>
      <c r="G8" s="2"/>
    </row>
    <row r="9" spans="1:7" x14ac:dyDescent="0.2">
      <c r="A9" s="47"/>
      <c r="B9" s="47"/>
      <c r="C9" s="47"/>
      <c r="D9" s="2"/>
      <c r="E9" s="2"/>
      <c r="F9" s="2"/>
      <c r="G9" s="2"/>
    </row>
    <row r="10" spans="1:7" x14ac:dyDescent="0.2">
      <c r="A10" s="2"/>
      <c r="B10" s="2"/>
      <c r="C10" s="2"/>
      <c r="D10" s="2"/>
      <c r="E10" s="2"/>
      <c r="F10" s="2"/>
      <c r="G10" s="2"/>
    </row>
    <row r="11" spans="1:7" ht="13.5" customHeight="1" x14ac:dyDescent="0.2">
      <c r="A11" s="122" t="s">
        <v>16</v>
      </c>
      <c r="B11" s="128" t="s">
        <v>15</v>
      </c>
      <c r="C11" s="122" t="s">
        <v>17</v>
      </c>
      <c r="D11" s="136" t="s">
        <v>2</v>
      </c>
      <c r="E11" s="132"/>
      <c r="F11" s="133"/>
      <c r="G11" s="122" t="s">
        <v>20</v>
      </c>
    </row>
    <row r="12" spans="1:7" ht="33" customHeight="1" x14ac:dyDescent="0.2">
      <c r="A12" s="123"/>
      <c r="B12" s="129"/>
      <c r="C12" s="123"/>
      <c r="D12" s="18" t="s">
        <v>18</v>
      </c>
      <c r="E12" s="18" t="s">
        <v>22</v>
      </c>
      <c r="F12" s="19" t="s">
        <v>19</v>
      </c>
      <c r="G12" s="123"/>
    </row>
    <row r="13" spans="1:7" ht="12.95" customHeight="1" x14ac:dyDescent="0.2">
      <c r="A13" s="26" t="s">
        <v>3</v>
      </c>
      <c r="B13" s="3"/>
      <c r="C13" s="2"/>
      <c r="D13" s="7"/>
      <c r="E13" s="7"/>
      <c r="F13" s="7"/>
      <c r="G13" s="7"/>
    </row>
    <row r="14" spans="1:7" ht="12.95" customHeight="1" x14ac:dyDescent="0.2">
      <c r="A14" s="7" t="s">
        <v>6</v>
      </c>
      <c r="B14" s="22" t="s">
        <v>98</v>
      </c>
      <c r="C14" s="28">
        <v>3531066.01</v>
      </c>
      <c r="D14" s="29">
        <v>1961666.11</v>
      </c>
      <c r="E14" s="45">
        <f>F14-D14</f>
        <v>1967989.89</v>
      </c>
      <c r="F14" s="29">
        <v>3929656</v>
      </c>
      <c r="G14" s="29">
        <v>4345572</v>
      </c>
    </row>
    <row r="15" spans="1:7" ht="12.95" customHeight="1" x14ac:dyDescent="0.2">
      <c r="A15" s="7" t="s">
        <v>83</v>
      </c>
      <c r="B15" s="22" t="s">
        <v>99</v>
      </c>
      <c r="C15" s="28">
        <v>1528865</v>
      </c>
      <c r="D15" s="29">
        <v>780690</v>
      </c>
      <c r="E15" s="45">
        <f t="shared" ref="E15:E33" si="0">F15-D15</f>
        <v>983310</v>
      </c>
      <c r="F15" s="29">
        <v>1764000</v>
      </c>
      <c r="G15" s="29">
        <v>1955520</v>
      </c>
    </row>
    <row r="16" spans="1:7" ht="12.95" customHeight="1" x14ac:dyDescent="0.2">
      <c r="A16" s="7" t="s">
        <v>21</v>
      </c>
      <c r="B16" s="22" t="s">
        <v>100</v>
      </c>
      <c r="C16" s="28">
        <v>555000</v>
      </c>
      <c r="D16" s="29">
        <v>296000</v>
      </c>
      <c r="E16" s="45">
        <f t="shared" si="0"/>
        <v>304000</v>
      </c>
      <c r="F16" s="29">
        <v>600000</v>
      </c>
      <c r="G16" s="29">
        <v>648000</v>
      </c>
    </row>
    <row r="17" spans="1:7" ht="12.95" customHeight="1" x14ac:dyDescent="0.2">
      <c r="A17" s="7" t="s">
        <v>84</v>
      </c>
      <c r="B17" s="22" t="s">
        <v>101</v>
      </c>
      <c r="C17" s="28">
        <v>135000</v>
      </c>
      <c r="D17" s="29">
        <v>67500</v>
      </c>
      <c r="E17" s="45">
        <f t="shared" si="0"/>
        <v>67500</v>
      </c>
      <c r="F17" s="29">
        <v>135000</v>
      </c>
      <c r="G17" s="29">
        <v>135000</v>
      </c>
    </row>
    <row r="18" spans="1:7" ht="12.95" customHeight="1" x14ac:dyDescent="0.2">
      <c r="A18" s="7" t="s">
        <v>85</v>
      </c>
      <c r="B18" s="22" t="s">
        <v>102</v>
      </c>
      <c r="C18" s="28">
        <v>87750</v>
      </c>
      <c r="D18" s="29">
        <v>27000</v>
      </c>
      <c r="E18" s="45">
        <f t="shared" si="0"/>
        <v>108000</v>
      </c>
      <c r="F18" s="29">
        <v>135000</v>
      </c>
      <c r="G18" s="29">
        <v>135000</v>
      </c>
    </row>
    <row r="19" spans="1:7" ht="12.95" customHeight="1" x14ac:dyDescent="0.2">
      <c r="A19" s="7" t="s">
        <v>86</v>
      </c>
      <c r="B19" s="22" t="s">
        <v>103</v>
      </c>
      <c r="C19" s="28">
        <v>138000</v>
      </c>
      <c r="D19" s="29">
        <v>144000</v>
      </c>
      <c r="E19" s="45">
        <f t="shared" si="0"/>
        <v>6000</v>
      </c>
      <c r="F19" s="29">
        <v>150000</v>
      </c>
      <c r="G19" s="29">
        <v>162000</v>
      </c>
    </row>
    <row r="20" spans="1:7" ht="12.95" customHeight="1" x14ac:dyDescent="0.2">
      <c r="A20" s="7" t="s">
        <v>353</v>
      </c>
      <c r="B20" s="22" t="s">
        <v>104</v>
      </c>
      <c r="C20" s="28">
        <v>168000</v>
      </c>
      <c r="D20" s="29">
        <v>0</v>
      </c>
      <c r="E20" s="45">
        <f t="shared" si="0"/>
        <v>0</v>
      </c>
      <c r="F20" s="29">
        <v>0</v>
      </c>
      <c r="G20" s="29">
        <v>0</v>
      </c>
    </row>
    <row r="21" spans="1:7" ht="12.95" customHeight="1" x14ac:dyDescent="0.2">
      <c r="A21" s="7" t="s">
        <v>87</v>
      </c>
      <c r="B21" s="22" t="s">
        <v>104</v>
      </c>
      <c r="C21" s="28">
        <v>397664</v>
      </c>
      <c r="D21" s="29">
        <v>441507</v>
      </c>
      <c r="E21" s="45">
        <f t="shared" si="0"/>
        <v>18117</v>
      </c>
      <c r="F21" s="29">
        <v>459624</v>
      </c>
      <c r="G21" s="29">
        <v>500731</v>
      </c>
    </row>
    <row r="22" spans="1:7" ht="12.95" customHeight="1" x14ac:dyDescent="0.2">
      <c r="A22" s="7" t="s">
        <v>786</v>
      </c>
      <c r="B22" s="22" t="s">
        <v>104</v>
      </c>
      <c r="C22" s="28">
        <v>221000</v>
      </c>
      <c r="D22" s="29">
        <v>0</v>
      </c>
      <c r="E22" s="45">
        <f t="shared" si="0"/>
        <v>0</v>
      </c>
      <c r="F22" s="29">
        <v>0</v>
      </c>
      <c r="G22" s="29">
        <v>0</v>
      </c>
    </row>
    <row r="23" spans="1:7" ht="12.95" customHeight="1" x14ac:dyDescent="0.2">
      <c r="A23" s="7" t="s">
        <v>88</v>
      </c>
      <c r="B23" s="22" t="s">
        <v>106</v>
      </c>
      <c r="C23" s="28">
        <v>395684</v>
      </c>
      <c r="D23" s="29">
        <v>0</v>
      </c>
      <c r="E23" s="45">
        <f t="shared" si="0"/>
        <v>459920</v>
      </c>
      <c r="F23" s="29">
        <v>459920</v>
      </c>
      <c r="G23" s="29">
        <v>500731</v>
      </c>
    </row>
    <row r="24" spans="1:7" ht="12.95" customHeight="1" x14ac:dyDescent="0.2">
      <c r="A24" s="7" t="s">
        <v>89</v>
      </c>
      <c r="B24" s="22" t="s">
        <v>107</v>
      </c>
      <c r="C24" s="28">
        <v>110000</v>
      </c>
      <c r="D24" s="29">
        <v>0</v>
      </c>
      <c r="E24" s="45">
        <f t="shared" si="0"/>
        <v>125000</v>
      </c>
      <c r="F24" s="29">
        <v>125000</v>
      </c>
      <c r="G24" s="29">
        <v>135000</v>
      </c>
    </row>
    <row r="25" spans="1:7" ht="12.95" customHeight="1" x14ac:dyDescent="0.2">
      <c r="A25" s="7" t="s">
        <v>90</v>
      </c>
      <c r="B25" s="22" t="s">
        <v>108</v>
      </c>
      <c r="C25" s="28">
        <v>581295.49</v>
      </c>
      <c r="D25" s="29">
        <v>326237.88</v>
      </c>
      <c r="E25" s="45">
        <f t="shared" si="0"/>
        <v>335401.12</v>
      </c>
      <c r="F25" s="29">
        <v>661639</v>
      </c>
      <c r="G25" s="29">
        <v>721054</v>
      </c>
    </row>
    <row r="26" spans="1:7" ht="12.95" customHeight="1" x14ac:dyDescent="0.2">
      <c r="A26" s="7" t="s">
        <v>91</v>
      </c>
      <c r="B26" s="22" t="s">
        <v>109</v>
      </c>
      <c r="C26" s="28">
        <v>10900</v>
      </c>
      <c r="D26" s="29">
        <v>6000</v>
      </c>
      <c r="E26" s="45">
        <f t="shared" si="0"/>
        <v>6000</v>
      </c>
      <c r="F26" s="29">
        <v>12000</v>
      </c>
      <c r="G26" s="29">
        <v>14400</v>
      </c>
    </row>
    <row r="27" spans="1:7" ht="12.95" customHeight="1" x14ac:dyDescent="0.2">
      <c r="A27" s="7" t="s">
        <v>92</v>
      </c>
      <c r="B27" s="22" t="s">
        <v>110</v>
      </c>
      <c r="C27" s="28">
        <v>71128.78</v>
      </c>
      <c r="D27" s="29">
        <v>40412.660000000003</v>
      </c>
      <c r="E27" s="45">
        <f t="shared" si="0"/>
        <v>55677.34</v>
      </c>
      <c r="F27" s="29">
        <v>96090</v>
      </c>
      <c r="G27" s="29">
        <v>120601</v>
      </c>
    </row>
    <row r="28" spans="1:7" ht="12.95" customHeight="1" x14ac:dyDescent="0.2">
      <c r="A28" s="7" t="s">
        <v>93</v>
      </c>
      <c r="B28" s="22" t="s">
        <v>111</v>
      </c>
      <c r="C28" s="28">
        <v>24183.43</v>
      </c>
      <c r="D28" s="29">
        <v>13578.16</v>
      </c>
      <c r="E28" s="45">
        <f t="shared" si="0"/>
        <v>14261.84</v>
      </c>
      <c r="F28" s="29">
        <v>27840</v>
      </c>
      <c r="G28" s="49">
        <v>33032</v>
      </c>
    </row>
    <row r="29" spans="1:7" ht="12.95" customHeight="1" x14ac:dyDescent="0.2">
      <c r="A29" s="7" t="s">
        <v>319</v>
      </c>
      <c r="B29" s="22" t="s">
        <v>112</v>
      </c>
      <c r="C29" s="28">
        <v>77612.5</v>
      </c>
      <c r="D29" s="29">
        <v>141063.75</v>
      </c>
      <c r="E29" s="45">
        <f t="shared" si="0"/>
        <v>2817040.25</v>
      </c>
      <c r="F29" s="29">
        <v>2958104</v>
      </c>
      <c r="G29" s="29">
        <v>1700000</v>
      </c>
    </row>
    <row r="30" spans="1:7" ht="12.95" customHeight="1" x14ac:dyDescent="0.2">
      <c r="A30" s="7" t="s">
        <v>354</v>
      </c>
      <c r="B30" s="22"/>
      <c r="C30" s="28">
        <v>175247.8</v>
      </c>
      <c r="D30" s="29">
        <v>0</v>
      </c>
      <c r="E30" s="45">
        <f t="shared" si="0"/>
        <v>0</v>
      </c>
      <c r="F30" s="29">
        <v>0</v>
      </c>
      <c r="G30" s="29">
        <v>0</v>
      </c>
    </row>
    <row r="31" spans="1:7" ht="12.95" customHeight="1" x14ac:dyDescent="0.2">
      <c r="A31" s="7" t="s">
        <v>96</v>
      </c>
      <c r="B31" s="22" t="s">
        <v>268</v>
      </c>
      <c r="C31" s="28">
        <v>110000</v>
      </c>
      <c r="D31" s="29">
        <v>0</v>
      </c>
      <c r="E31" s="45">
        <f t="shared" si="0"/>
        <v>125000</v>
      </c>
      <c r="F31" s="29">
        <v>125000</v>
      </c>
      <c r="G31" s="29">
        <v>135000</v>
      </c>
    </row>
    <row r="32" spans="1:7" ht="12.95" customHeight="1" x14ac:dyDescent="0.2">
      <c r="A32" s="7" t="s">
        <v>281</v>
      </c>
      <c r="B32" s="22" t="s">
        <v>113</v>
      </c>
      <c r="C32" s="28">
        <v>10000</v>
      </c>
      <c r="D32" s="29">
        <v>0</v>
      </c>
      <c r="E32" s="45">
        <f t="shared" si="0"/>
        <v>10000</v>
      </c>
      <c r="F32" s="29">
        <v>10000</v>
      </c>
      <c r="G32" s="29">
        <v>10000</v>
      </c>
    </row>
    <row r="33" spans="1:7" ht="12.95" customHeight="1" x14ac:dyDescent="0.2">
      <c r="A33" s="7" t="s">
        <v>267</v>
      </c>
      <c r="B33" s="22" t="s">
        <v>113</v>
      </c>
      <c r="C33" s="28">
        <v>330625</v>
      </c>
      <c r="D33" s="29">
        <v>0</v>
      </c>
      <c r="E33" s="45">
        <f t="shared" si="0"/>
        <v>0</v>
      </c>
      <c r="F33" s="29">
        <v>0</v>
      </c>
      <c r="G33" s="29">
        <v>0</v>
      </c>
    </row>
    <row r="34" spans="1:7" ht="12.95" customHeight="1" x14ac:dyDescent="0.2">
      <c r="A34" s="7"/>
      <c r="B34" s="22"/>
      <c r="C34" s="28"/>
      <c r="D34" s="29"/>
      <c r="E34" s="45"/>
      <c r="F34" s="29"/>
      <c r="G34" s="29"/>
    </row>
    <row r="35" spans="1:7" ht="12.95" customHeight="1" x14ac:dyDescent="0.2">
      <c r="A35" s="7"/>
      <c r="B35" s="22"/>
      <c r="C35" s="28"/>
      <c r="D35" s="29"/>
      <c r="E35" s="45"/>
      <c r="F35" s="29"/>
      <c r="G35" s="29"/>
    </row>
    <row r="36" spans="1:7" ht="12.95" customHeight="1" x14ac:dyDescent="0.2">
      <c r="A36" s="23" t="s">
        <v>4</v>
      </c>
      <c r="B36" s="22"/>
      <c r="C36" s="28"/>
      <c r="D36" s="7"/>
      <c r="E36" s="7"/>
      <c r="F36" s="7"/>
      <c r="G36" s="29"/>
    </row>
    <row r="37" spans="1:7" ht="12.95" customHeight="1" x14ac:dyDescent="0.2">
      <c r="A37" s="7" t="s">
        <v>307</v>
      </c>
      <c r="B37" s="22" t="s">
        <v>145</v>
      </c>
      <c r="C37" s="28">
        <v>48709</v>
      </c>
      <c r="D37" s="29">
        <v>1740</v>
      </c>
      <c r="E37" s="45">
        <f t="shared" ref="E37:E58" si="1">F37-D37</f>
        <v>48260</v>
      </c>
      <c r="F37" s="29">
        <v>50000</v>
      </c>
      <c r="G37" s="49">
        <v>50000</v>
      </c>
    </row>
    <row r="38" spans="1:7" ht="12.95" customHeight="1" x14ac:dyDescent="0.2">
      <c r="A38" s="7" t="s">
        <v>308</v>
      </c>
      <c r="B38" s="22" t="s">
        <v>145</v>
      </c>
      <c r="C38" s="28">
        <v>82810</v>
      </c>
      <c r="D38" s="29">
        <v>29325</v>
      </c>
      <c r="E38" s="45">
        <f t="shared" si="1"/>
        <v>90675</v>
      </c>
      <c r="F38" s="29">
        <v>120000</v>
      </c>
      <c r="G38" s="49">
        <v>120000</v>
      </c>
    </row>
    <row r="39" spans="1:7" ht="12.95" customHeight="1" x14ac:dyDescent="0.2">
      <c r="A39" s="7" t="s">
        <v>320</v>
      </c>
      <c r="B39" s="22" t="s">
        <v>145</v>
      </c>
      <c r="C39" s="28">
        <v>3360</v>
      </c>
      <c r="D39" s="29">
        <v>0</v>
      </c>
      <c r="E39" s="45">
        <f t="shared" si="1"/>
        <v>40000</v>
      </c>
      <c r="F39" s="29">
        <v>40000</v>
      </c>
      <c r="G39" s="29">
        <v>40000</v>
      </c>
    </row>
    <row r="40" spans="1:7" ht="12.95" customHeight="1" x14ac:dyDescent="0.2">
      <c r="A40" s="7" t="s">
        <v>321</v>
      </c>
      <c r="B40" s="22" t="s">
        <v>145</v>
      </c>
      <c r="C40" s="28">
        <v>0</v>
      </c>
      <c r="D40" s="29">
        <v>0</v>
      </c>
      <c r="E40" s="45">
        <f t="shared" si="1"/>
        <v>15000</v>
      </c>
      <c r="F40" s="29">
        <v>15000</v>
      </c>
      <c r="G40" s="29">
        <v>15000</v>
      </c>
    </row>
    <row r="41" spans="1:7" ht="12.95" customHeight="1" x14ac:dyDescent="0.2">
      <c r="A41" s="7" t="s">
        <v>322</v>
      </c>
      <c r="B41" s="22" t="s">
        <v>145</v>
      </c>
      <c r="C41" s="28">
        <v>20000</v>
      </c>
      <c r="D41" s="29">
        <v>7440</v>
      </c>
      <c r="E41" s="45">
        <f t="shared" si="1"/>
        <v>42560</v>
      </c>
      <c r="F41" s="29">
        <v>50000</v>
      </c>
      <c r="G41" s="29">
        <v>50000</v>
      </c>
    </row>
    <row r="42" spans="1:7" ht="12.95" customHeight="1" x14ac:dyDescent="0.2">
      <c r="A42" s="7" t="s">
        <v>309</v>
      </c>
      <c r="B42" s="22" t="s">
        <v>146</v>
      </c>
      <c r="C42" s="28">
        <v>0</v>
      </c>
      <c r="D42" s="29">
        <v>0</v>
      </c>
      <c r="E42" s="45">
        <f t="shared" si="1"/>
        <v>100000</v>
      </c>
      <c r="F42" s="29">
        <v>100000</v>
      </c>
      <c r="G42" s="29">
        <v>200000</v>
      </c>
    </row>
    <row r="43" spans="1:7" ht="12.95" customHeight="1" x14ac:dyDescent="0.2">
      <c r="A43" s="7" t="s">
        <v>119</v>
      </c>
      <c r="B43" s="25" t="s">
        <v>147</v>
      </c>
      <c r="C43" s="28">
        <v>120256.9</v>
      </c>
      <c r="D43" s="29">
        <v>100163</v>
      </c>
      <c r="E43" s="45">
        <f t="shared" si="1"/>
        <v>49837</v>
      </c>
      <c r="F43" s="29">
        <v>150000</v>
      </c>
      <c r="G43" s="29">
        <v>175000</v>
      </c>
    </row>
    <row r="44" spans="1:7" ht="12.95" customHeight="1" x14ac:dyDescent="0.2">
      <c r="A44" s="7" t="s">
        <v>323</v>
      </c>
      <c r="B44" s="25" t="s">
        <v>279</v>
      </c>
      <c r="C44" s="28">
        <v>221803</v>
      </c>
      <c r="D44" s="29">
        <v>121841.2</v>
      </c>
      <c r="E44" s="45">
        <f t="shared" si="1"/>
        <v>178158.8</v>
      </c>
      <c r="F44" s="29">
        <v>300000</v>
      </c>
      <c r="G44" s="29">
        <v>320000</v>
      </c>
    </row>
    <row r="45" spans="1:7" ht="12.95" customHeight="1" x14ac:dyDescent="0.2">
      <c r="A45" s="7" t="s">
        <v>324</v>
      </c>
      <c r="B45" s="25" t="s">
        <v>302</v>
      </c>
      <c r="C45" s="28">
        <v>81821.3</v>
      </c>
      <c r="D45" s="29">
        <v>41845</v>
      </c>
      <c r="E45" s="45">
        <f t="shared" si="1"/>
        <v>93155</v>
      </c>
      <c r="F45" s="29">
        <v>135000</v>
      </c>
      <c r="G45" s="29">
        <v>150000</v>
      </c>
    </row>
    <row r="46" spans="1:7" ht="12.95" customHeight="1" x14ac:dyDescent="0.2">
      <c r="A46" s="7" t="s">
        <v>292</v>
      </c>
      <c r="B46" s="25" t="s">
        <v>151</v>
      </c>
      <c r="C46" s="28">
        <v>405</v>
      </c>
      <c r="D46" s="29">
        <v>205</v>
      </c>
      <c r="E46" s="45">
        <f t="shared" si="1"/>
        <v>5695</v>
      </c>
      <c r="F46" s="29">
        <v>5900</v>
      </c>
      <c r="G46" s="29">
        <v>5900</v>
      </c>
    </row>
    <row r="47" spans="1:7" ht="12.95" customHeight="1" x14ac:dyDescent="0.2">
      <c r="A47" s="7" t="s">
        <v>124</v>
      </c>
      <c r="B47" s="25" t="s">
        <v>279</v>
      </c>
      <c r="C47" s="28">
        <v>64200</v>
      </c>
      <c r="D47" s="29">
        <v>30647.01</v>
      </c>
      <c r="E47" s="45">
        <f t="shared" si="1"/>
        <v>34152.990000000005</v>
      </c>
      <c r="F47" s="29">
        <v>64800</v>
      </c>
      <c r="G47" s="29">
        <v>64800</v>
      </c>
    </row>
    <row r="48" spans="1:7" ht="12.95" customHeight="1" x14ac:dyDescent="0.2">
      <c r="A48" s="7" t="s">
        <v>125</v>
      </c>
      <c r="B48" s="25" t="s">
        <v>153</v>
      </c>
      <c r="C48" s="28">
        <v>18386.400000000001</v>
      </c>
      <c r="D48" s="29">
        <v>10330.66</v>
      </c>
      <c r="E48" s="45">
        <f t="shared" si="1"/>
        <v>11269.34</v>
      </c>
      <c r="F48" s="29">
        <v>21600</v>
      </c>
      <c r="G48" s="29">
        <v>21600</v>
      </c>
    </row>
    <row r="49" spans="1:7" ht="12.95" customHeight="1" x14ac:dyDescent="0.2">
      <c r="A49" s="7" t="s">
        <v>325</v>
      </c>
      <c r="B49" s="22" t="s">
        <v>158</v>
      </c>
      <c r="C49" s="28">
        <v>726</v>
      </c>
      <c r="D49" s="29">
        <v>0</v>
      </c>
      <c r="E49" s="45">
        <f t="shared" si="1"/>
        <v>50000</v>
      </c>
      <c r="F49" s="29">
        <v>50000</v>
      </c>
      <c r="G49" s="29">
        <v>50000</v>
      </c>
    </row>
    <row r="50" spans="1:7" ht="12.95" customHeight="1" x14ac:dyDescent="0.2">
      <c r="A50" s="7" t="s">
        <v>131</v>
      </c>
      <c r="B50" s="22" t="s">
        <v>159</v>
      </c>
      <c r="C50" s="28">
        <v>0</v>
      </c>
      <c r="D50" s="29">
        <v>0</v>
      </c>
      <c r="E50" s="45">
        <f t="shared" si="1"/>
        <v>30000</v>
      </c>
      <c r="F50" s="29">
        <v>30000</v>
      </c>
      <c r="G50" s="29">
        <v>30000</v>
      </c>
    </row>
    <row r="51" spans="1:7" ht="12.95" customHeight="1" x14ac:dyDescent="0.2">
      <c r="A51" s="7" t="s">
        <v>326</v>
      </c>
      <c r="B51" s="22" t="s">
        <v>330</v>
      </c>
      <c r="C51" s="28">
        <v>0</v>
      </c>
      <c r="D51" s="29">
        <v>0</v>
      </c>
      <c r="E51" s="48">
        <f t="shared" si="1"/>
        <v>50000</v>
      </c>
      <c r="F51" s="29">
        <v>50000</v>
      </c>
      <c r="G51" s="29">
        <v>30000</v>
      </c>
    </row>
    <row r="52" spans="1:7" ht="12.95" customHeight="1" x14ac:dyDescent="0.2">
      <c r="A52" s="7" t="s">
        <v>327</v>
      </c>
      <c r="B52" s="22" t="s">
        <v>331</v>
      </c>
      <c r="C52" s="28">
        <v>69501</v>
      </c>
      <c r="D52" s="29">
        <v>0</v>
      </c>
      <c r="E52" s="48">
        <f t="shared" si="1"/>
        <v>100000</v>
      </c>
      <c r="F52" s="29">
        <v>100000</v>
      </c>
      <c r="G52" s="29">
        <v>100000</v>
      </c>
    </row>
    <row r="53" spans="1:7" ht="12.95" customHeight="1" x14ac:dyDescent="0.2">
      <c r="A53" s="7" t="s">
        <v>328</v>
      </c>
      <c r="B53" s="22" t="s">
        <v>332</v>
      </c>
      <c r="C53" s="29">
        <v>12600</v>
      </c>
      <c r="D53" s="29">
        <v>50646</v>
      </c>
      <c r="E53" s="45">
        <f t="shared" si="1"/>
        <v>4354</v>
      </c>
      <c r="F53" s="49">
        <v>55000</v>
      </c>
      <c r="G53" s="29">
        <v>60000</v>
      </c>
    </row>
    <row r="54" spans="1:7" ht="12.95" customHeight="1" x14ac:dyDescent="0.2">
      <c r="A54" s="9" t="s">
        <v>137</v>
      </c>
      <c r="B54" s="39" t="s">
        <v>165</v>
      </c>
      <c r="C54" s="55">
        <v>500</v>
      </c>
      <c r="D54" s="55">
        <v>3700</v>
      </c>
      <c r="E54" s="54">
        <f t="shared" si="1"/>
        <v>26300</v>
      </c>
      <c r="F54" s="55">
        <v>30000</v>
      </c>
      <c r="G54" s="55">
        <v>30000</v>
      </c>
    </row>
    <row r="55" spans="1:7" ht="12.95" customHeight="1" x14ac:dyDescent="0.2">
      <c r="A55" s="6"/>
      <c r="B55" s="78"/>
      <c r="C55" s="28"/>
      <c r="D55" s="66"/>
      <c r="E55" s="46"/>
      <c r="F55" s="66"/>
      <c r="G55" s="66"/>
    </row>
    <row r="56" spans="1:7" ht="12.95" customHeight="1" x14ac:dyDescent="0.2">
      <c r="A56" s="7" t="s">
        <v>138</v>
      </c>
      <c r="B56" s="25" t="s">
        <v>165</v>
      </c>
      <c r="C56" s="28">
        <v>668712.5</v>
      </c>
      <c r="D56" s="29">
        <v>239475</v>
      </c>
      <c r="E56" s="46">
        <f t="shared" si="1"/>
        <v>293297</v>
      </c>
      <c r="F56" s="29">
        <v>532772</v>
      </c>
      <c r="G56" s="29">
        <v>703200</v>
      </c>
    </row>
    <row r="57" spans="1:7" ht="12.95" customHeight="1" x14ac:dyDescent="0.2">
      <c r="A57" s="7" t="s">
        <v>329</v>
      </c>
      <c r="B57" s="25" t="s">
        <v>165</v>
      </c>
      <c r="C57" s="28">
        <v>67000</v>
      </c>
      <c r="D57" s="29">
        <v>70000</v>
      </c>
      <c r="E57" s="46">
        <f t="shared" si="1"/>
        <v>0</v>
      </c>
      <c r="F57" s="29">
        <v>70000</v>
      </c>
      <c r="G57" s="29">
        <v>75000</v>
      </c>
    </row>
    <row r="58" spans="1:7" ht="12.95" customHeight="1" x14ac:dyDescent="0.2">
      <c r="A58" s="7" t="s">
        <v>559</v>
      </c>
      <c r="B58" s="25" t="s">
        <v>165</v>
      </c>
      <c r="C58" s="28">
        <v>49800</v>
      </c>
      <c r="D58" s="29">
        <v>0</v>
      </c>
      <c r="E58" s="46">
        <f t="shared" si="1"/>
        <v>0</v>
      </c>
      <c r="F58" s="29">
        <v>0</v>
      </c>
      <c r="G58" s="29">
        <v>0</v>
      </c>
    </row>
    <row r="59" spans="1:7" ht="12.95" customHeight="1" x14ac:dyDescent="0.2">
      <c r="A59" s="7"/>
      <c r="B59" s="25"/>
      <c r="C59" s="28"/>
      <c r="D59" s="29"/>
      <c r="E59" s="28"/>
      <c r="F59" s="29"/>
      <c r="G59" s="29"/>
    </row>
    <row r="60" spans="1:7" ht="12.95" customHeight="1" x14ac:dyDescent="0.2">
      <c r="A60" s="7"/>
      <c r="B60" s="25"/>
      <c r="C60" s="28"/>
      <c r="D60" s="29"/>
      <c r="E60" s="28"/>
      <c r="F60" s="29"/>
      <c r="G60" s="29"/>
    </row>
    <row r="61" spans="1:7" ht="12.95" customHeight="1" x14ac:dyDescent="0.2">
      <c r="A61" s="7" t="s">
        <v>7</v>
      </c>
      <c r="B61" s="7"/>
      <c r="C61" s="28"/>
      <c r="D61" s="7"/>
      <c r="E61" s="2"/>
      <c r="F61" s="7"/>
      <c r="G61" s="29"/>
    </row>
    <row r="62" spans="1:7" ht="12.95" customHeight="1" x14ac:dyDescent="0.2">
      <c r="A62" s="7" t="s">
        <v>8</v>
      </c>
      <c r="B62" s="7"/>
      <c r="C62" s="28"/>
      <c r="D62" s="7"/>
      <c r="E62" s="2"/>
      <c r="F62" s="7"/>
      <c r="G62" s="29"/>
    </row>
    <row r="63" spans="1:7" ht="12.95" customHeight="1" x14ac:dyDescent="0.2">
      <c r="A63" s="7" t="s">
        <v>304</v>
      </c>
      <c r="B63" s="25" t="s">
        <v>289</v>
      </c>
      <c r="C63" s="28">
        <v>0</v>
      </c>
      <c r="D63" s="29">
        <v>0</v>
      </c>
      <c r="E63" s="46">
        <f t="shared" ref="E63:E64" si="2">F63-D63</f>
        <v>50000</v>
      </c>
      <c r="F63" s="29">
        <v>50000</v>
      </c>
      <c r="G63" s="29">
        <v>150000</v>
      </c>
    </row>
    <row r="64" spans="1:7" ht="12.95" customHeight="1" x14ac:dyDescent="0.2">
      <c r="A64" s="7" t="s">
        <v>287</v>
      </c>
      <c r="B64" s="25" t="s">
        <v>289</v>
      </c>
      <c r="C64" s="28">
        <v>74096</v>
      </c>
      <c r="D64" s="29">
        <v>0</v>
      </c>
      <c r="E64" s="46">
        <f t="shared" si="2"/>
        <v>50000</v>
      </c>
      <c r="F64" s="29">
        <v>50000</v>
      </c>
      <c r="G64" s="29">
        <v>100000</v>
      </c>
    </row>
    <row r="65" spans="1:7" ht="12.95" customHeight="1" x14ac:dyDescent="0.2">
      <c r="A65" s="7"/>
      <c r="B65" s="7"/>
      <c r="C65" s="28"/>
      <c r="D65" s="9"/>
      <c r="E65" s="2"/>
      <c r="F65" s="9"/>
      <c r="G65" s="55"/>
    </row>
    <row r="66" spans="1:7" ht="12.95" customHeight="1" x14ac:dyDescent="0.2">
      <c r="A66" s="16" t="s">
        <v>9</v>
      </c>
      <c r="B66" s="9"/>
      <c r="C66" s="52">
        <f>SUM(C14:C65)</f>
        <v>10263709.110000001</v>
      </c>
      <c r="D66" s="50">
        <f t="shared" ref="D66:G66" si="3">SUM(D14:D65)</f>
        <v>4953013.4300000006</v>
      </c>
      <c r="E66" s="52">
        <f t="shared" si="3"/>
        <v>8765931.5700000003</v>
      </c>
      <c r="F66" s="50">
        <f t="shared" si="3"/>
        <v>13718945</v>
      </c>
      <c r="G66" s="53">
        <f t="shared" si="3"/>
        <v>13792141</v>
      </c>
    </row>
    <row r="67" spans="1:7" x14ac:dyDescent="0.2">
      <c r="A67" s="2"/>
      <c r="B67" s="2"/>
      <c r="C67" s="2"/>
      <c r="D67" s="2"/>
      <c r="E67" s="2"/>
      <c r="F67" s="2"/>
      <c r="G67" s="2"/>
    </row>
    <row r="68" spans="1:7" x14ac:dyDescent="0.2">
      <c r="A68" s="15" t="s">
        <v>0</v>
      </c>
      <c r="B68" s="2"/>
      <c r="C68" s="2"/>
      <c r="D68" s="2"/>
      <c r="E68" s="2"/>
      <c r="F68" s="2"/>
      <c r="G68" s="2"/>
    </row>
    <row r="69" spans="1:7" x14ac:dyDescent="0.2">
      <c r="A69" s="2"/>
      <c r="B69" s="2"/>
      <c r="C69" s="2"/>
      <c r="D69" s="2"/>
      <c r="E69" s="2"/>
      <c r="F69" s="2"/>
      <c r="G69" s="2"/>
    </row>
    <row r="70" spans="1:7" x14ac:dyDescent="0.2">
      <c r="A70" s="14" t="s">
        <v>10</v>
      </c>
      <c r="B70" s="14" t="s">
        <v>11</v>
      </c>
      <c r="C70" s="2"/>
      <c r="D70" s="2"/>
      <c r="E70" s="14" t="s">
        <v>12</v>
      </c>
      <c r="F70" s="2"/>
      <c r="G70" s="2"/>
    </row>
    <row r="71" spans="1:7" x14ac:dyDescent="0.2">
      <c r="A71" s="14"/>
      <c r="B71" s="14"/>
      <c r="C71" s="2"/>
      <c r="D71" s="2"/>
      <c r="E71" s="14"/>
      <c r="F71" s="2"/>
      <c r="G71" s="2"/>
    </row>
    <row r="72" spans="1:7" x14ac:dyDescent="0.2">
      <c r="A72" s="14" t="s">
        <v>1154</v>
      </c>
      <c r="B72" s="14" t="s">
        <v>1154</v>
      </c>
      <c r="C72" s="2"/>
      <c r="D72" s="2"/>
      <c r="E72" s="14" t="s">
        <v>1154</v>
      </c>
      <c r="F72" s="2"/>
      <c r="G72" s="2"/>
    </row>
    <row r="73" spans="1:7" ht="24" customHeight="1" x14ac:dyDescent="0.2">
      <c r="A73" s="108" t="s">
        <v>333</v>
      </c>
      <c r="B73" s="134" t="s">
        <v>265</v>
      </c>
      <c r="C73" s="134"/>
      <c r="D73" s="134"/>
      <c r="E73" s="134" t="s">
        <v>1125</v>
      </c>
      <c r="F73" s="134"/>
      <c r="G73" s="134"/>
    </row>
    <row r="74" spans="1:7" x14ac:dyDescent="0.2">
      <c r="A74" s="2"/>
      <c r="B74" s="10"/>
      <c r="C74" s="10"/>
      <c r="D74" s="2"/>
      <c r="E74" s="2"/>
      <c r="F74" s="2"/>
      <c r="G74" s="2"/>
    </row>
    <row r="75" spans="1:7" x14ac:dyDescent="0.2">
      <c r="A75" s="2"/>
      <c r="B75" s="2"/>
      <c r="C75" s="2"/>
      <c r="D75" s="2"/>
      <c r="E75" s="2"/>
      <c r="F75" s="2"/>
      <c r="G75" s="2"/>
    </row>
    <row r="76" spans="1:7" x14ac:dyDescent="0.2">
      <c r="A76" s="2"/>
      <c r="B76" s="2"/>
      <c r="C76" s="2"/>
      <c r="D76" s="2"/>
      <c r="E76" s="2"/>
      <c r="F76" s="2"/>
      <c r="G76" s="2"/>
    </row>
  </sheetData>
  <mergeCells count="10">
    <mergeCell ref="G11:G12"/>
    <mergeCell ref="B73:D73"/>
    <mergeCell ref="E73:G73"/>
    <mergeCell ref="B5:E5"/>
    <mergeCell ref="B6:E6"/>
    <mergeCell ref="A8:B8"/>
    <mergeCell ref="A11:A12"/>
    <mergeCell ref="B11:B12"/>
    <mergeCell ref="C11:C12"/>
    <mergeCell ref="D11:F11"/>
  </mergeCells>
  <pageMargins left="0.98425196850393704" right="0" top="0" bottom="0" header="0.31496062992126" footer="0.31496062992126"/>
  <pageSetup paperSize="5" scale="85" orientation="landscape" horizontalDpi="300" verticalDpi="300" r:id="rId1"/>
  <rowBreaks count="1" manualBreakCount="1">
    <brk id="74" max="6" man="1"/>
  </rowBreaks>
  <colBreaks count="1" manualBreakCount="1">
    <brk id="8" max="5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18</vt:i4>
      </vt:variant>
    </vt:vector>
  </HeadingPairs>
  <TitlesOfParts>
    <vt:vector size="41" baseType="lpstr">
      <vt:lpstr>Form 1 - Summary</vt:lpstr>
      <vt:lpstr>1011</vt:lpstr>
      <vt:lpstr>1021</vt:lpstr>
      <vt:lpstr>1041</vt:lpstr>
      <vt:lpstr>1051</vt:lpstr>
      <vt:lpstr>1061</vt:lpstr>
      <vt:lpstr>1071</vt:lpstr>
      <vt:lpstr>1081</vt:lpstr>
      <vt:lpstr>1091</vt:lpstr>
      <vt:lpstr>1101</vt:lpstr>
      <vt:lpstr>1111</vt:lpstr>
      <vt:lpstr>1158</vt:lpstr>
      <vt:lpstr>4411</vt:lpstr>
      <vt:lpstr>7611</vt:lpstr>
      <vt:lpstr>8711</vt:lpstr>
      <vt:lpstr>8751</vt:lpstr>
      <vt:lpstr>8811</vt:lpstr>
      <vt:lpstr>LDRRM</vt:lpstr>
      <vt:lpstr>GAD</vt:lpstr>
      <vt:lpstr>20%</vt:lpstr>
      <vt:lpstr>Brgy</vt:lpstr>
      <vt:lpstr>Sheet1</vt:lpstr>
      <vt:lpstr>Sheet2</vt:lpstr>
      <vt:lpstr>'1011'!Print_Area</vt:lpstr>
      <vt:lpstr>'1021'!Print_Area</vt:lpstr>
      <vt:lpstr>'1091'!Print_Area</vt:lpstr>
      <vt:lpstr>'20%'!Print_Area</vt:lpstr>
      <vt:lpstr>'4411'!Print_Area</vt:lpstr>
      <vt:lpstr>'8711'!Print_Area</vt:lpstr>
      <vt:lpstr>'Form 1 - Summary'!Print_Area</vt:lpstr>
      <vt:lpstr>GAD!Print_Area</vt:lpstr>
      <vt:lpstr>LDRRM!Print_Area</vt:lpstr>
      <vt:lpstr>'1011'!Print_Titles</vt:lpstr>
      <vt:lpstr>'1021'!Print_Titles</vt:lpstr>
      <vt:lpstr>'1091'!Print_Titles</vt:lpstr>
      <vt:lpstr>'20%'!Print_Titles</vt:lpstr>
      <vt:lpstr>'4411'!Print_Titles</vt:lpstr>
      <vt:lpstr>'8711'!Print_Titles</vt:lpstr>
      <vt:lpstr>'Form 1 - Summary'!Print_Titles</vt:lpstr>
      <vt:lpstr>GAD!Print_Titles</vt:lpstr>
      <vt:lpstr>LDRRM!Print_Titles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DILG-ISTMS</dc:creator>
  <cp:lastModifiedBy>User</cp:lastModifiedBy>
  <cp:lastPrinted>2022-03-07T05:30:28Z</cp:lastPrinted>
  <dcterms:created xsi:type="dcterms:W3CDTF">2018-02-06T07:12:27Z</dcterms:created>
  <dcterms:modified xsi:type="dcterms:W3CDTF">2022-03-08T03:20:33Z</dcterms:modified>
</cp:coreProperties>
</file>